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.THO\PHÒNG KINH TẾ\GIẢM NGHÈO BỀN VỮNG\GIẢM NGHÈO BỀN VỮNG\KẾ HOẠCH GIẢM NGHÈO  2025\RÀ SOÁT HỘ NGHÈO 2025\BÁO CÁO\HỒ SƠ BÁO CÁO HỘ NGHÈO CẬN NGHÈO, HỘ TNTB CHUẨN 2025\"/>
    </mc:Choice>
  </mc:AlternateContent>
  <bookViews>
    <workbookView xWindow="0" yWindow="0" windowWidth="20700" windowHeight="72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H85" i="1" s="1"/>
  <c r="E85" i="1"/>
  <c r="F85" i="1" s="1"/>
  <c r="D85" i="1"/>
  <c r="C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</calcChain>
</file>

<file path=xl/sharedStrings.xml><?xml version="1.0" encoding="utf-8"?>
<sst xmlns="http://schemas.openxmlformats.org/spreadsheetml/2006/main" count="95" uniqueCount="92">
  <si>
    <t>Mẫu số 7.1. TỔNG HỢP KẾT QUẢ RÀ SOÁT HỘ NGHÈO, HỘ CẬN NGHÈO</t>
  </si>
  <si>
    <t>Chuẩn Trung ương/địa phương</t>
  </si>
  <si>
    <t>Xã: TÂN YÊN</t>
  </si>
  <si>
    <t>Năm rà soát: 2025</t>
  </si>
  <si>
    <t>TT</t>
  </si>
  <si>
    <r>
      <t xml:space="preserve">Tổng số hộ dân cư
</t>
    </r>
    <r>
      <rPr>
        <i/>
        <sz val="14"/>
        <rFont val="Times New Roman"/>
        <family val="1"/>
      </rPr>
      <t>(tại thời điểm rà soát)</t>
    </r>
  </si>
  <si>
    <r>
      <t xml:space="preserve">Kết quả rà soát </t>
    </r>
    <r>
      <rPr>
        <i/>
        <sz val="14"/>
        <rFont val="Times New Roman"/>
        <family val="1"/>
      </rPr>
      <t>(chính thức)</t>
    </r>
  </si>
  <si>
    <t>Số hộ</t>
  </si>
  <si>
    <t>Nhân khẩu</t>
  </si>
  <si>
    <t>Tổng số hộ nghèo</t>
  </si>
  <si>
    <t>Tổng số hộ cận nghèo</t>
  </si>
  <si>
    <t>Tỷ lệ</t>
  </si>
  <si>
    <t>A</t>
  </si>
  <si>
    <t>B</t>
  </si>
  <si>
    <t>Nguộn A</t>
  </si>
  <si>
    <t>Yên</t>
  </si>
  <si>
    <t>Ngoài</t>
  </si>
  <si>
    <t>Cầu Tẩy</t>
  </si>
  <si>
    <t>Vàng</t>
  </si>
  <si>
    <t>Đức Hiệu</t>
  </si>
  <si>
    <t>Dinh Thẳm</t>
  </si>
  <si>
    <t>Xuân Tân 2</t>
  </si>
  <si>
    <t>Hậu</t>
  </si>
  <si>
    <t>Ngọc Yên Ngoài</t>
  </si>
  <si>
    <t>Dinh Miễu</t>
  </si>
  <si>
    <t>Trung</t>
  </si>
  <si>
    <t>Hạ</t>
  </si>
  <si>
    <t>Trại</t>
  </si>
  <si>
    <t>Thượng</t>
  </si>
  <si>
    <t>Chợ</t>
  </si>
  <si>
    <t>Ngọc Yên Trong</t>
  </si>
  <si>
    <t>Xuân Tân 1</t>
  </si>
  <si>
    <t>Tiền</t>
  </si>
  <si>
    <t>Châu Nghè</t>
  </si>
  <si>
    <t>Nguộn B</t>
  </si>
  <si>
    <t>Trung Lương</t>
  </si>
  <si>
    <t>Na Gu</t>
  </si>
  <si>
    <t>Đồng Lời</t>
  </si>
  <si>
    <t>Hà Am</t>
  </si>
  <si>
    <t>Thôn Hoà Sơn</t>
  </si>
  <si>
    <t xml:space="preserve">Thôn Chám </t>
  </si>
  <si>
    <t>Thôn Trong CT</t>
  </si>
  <si>
    <t xml:space="preserve">Thôn Đình </t>
  </si>
  <si>
    <t>Thôn Bậu</t>
  </si>
  <si>
    <t xml:space="preserve">Thôn Bùi </t>
  </si>
  <si>
    <t xml:space="preserve">Thôn Hợp Tiến </t>
  </si>
  <si>
    <t>Thôn Tân Lập</t>
  </si>
  <si>
    <t>Thôn Chùa</t>
  </si>
  <si>
    <t xml:space="preserve">Thôn Tân Tiến </t>
  </si>
  <si>
    <t>Thôn Trong Hạ</t>
  </si>
  <si>
    <t>Thôn Ngoài Hạ</t>
  </si>
  <si>
    <t xml:space="preserve">Thôn Phố Bùi </t>
  </si>
  <si>
    <t>Thôn Đầu</t>
  </si>
  <si>
    <t xml:space="preserve">Thôn Thiếm </t>
  </si>
  <si>
    <t>Thôn Nguộn</t>
  </si>
  <si>
    <t>Thôn Đình Giã</t>
  </si>
  <si>
    <t xml:space="preserve">Thôn Vườn Đình </t>
  </si>
  <si>
    <t xml:space="preserve">Thôn Hoàng Hoa Thám </t>
  </si>
  <si>
    <t>Thôn Đồi Đỏ</t>
  </si>
  <si>
    <t>Thôn Phố Mới</t>
  </si>
  <si>
    <t xml:space="preserve">Thôn Đông </t>
  </si>
  <si>
    <t>Thôn Chợ Mọc</t>
  </si>
  <si>
    <t>Thôn Đồng Mới</t>
  </si>
  <si>
    <t>Thôn Ngô Xá</t>
  </si>
  <si>
    <t>Thôn Ngò</t>
  </si>
  <si>
    <t>Lý 1</t>
  </si>
  <si>
    <t>Lý 2</t>
  </si>
  <si>
    <t>Đồi Rồng</t>
  </si>
  <si>
    <t>Sỏi Máng</t>
  </si>
  <si>
    <t>Sỏi Làng</t>
  </si>
  <si>
    <t>An Lập</t>
  </si>
  <si>
    <t>Ba Mô</t>
  </si>
  <si>
    <t>Tân Lập</t>
  </si>
  <si>
    <t>Cầu Đồng 9</t>
  </si>
  <si>
    <t>Cầu Đồng 10</t>
  </si>
  <si>
    <t>Làng Đồng</t>
  </si>
  <si>
    <t>Đồng Lim</t>
  </si>
  <si>
    <t xml:space="preserve">Văn Miếu </t>
  </si>
  <si>
    <t>Nội Hạc</t>
  </si>
  <si>
    <t>Trong Giữa</t>
  </si>
  <si>
    <t>Lý</t>
  </si>
  <si>
    <t>Cầu Cần</t>
  </si>
  <si>
    <t>Đông Khoát</t>
  </si>
  <si>
    <t xml:space="preserve">Hàng Cơm </t>
  </si>
  <si>
    <t>Đông Am Vàng</t>
  </si>
  <si>
    <t>Um Ngò</t>
  </si>
  <si>
    <t>Kim Tràng</t>
  </si>
  <si>
    <t>Ngọc Trai</t>
  </si>
  <si>
    <t>Nguyễn</t>
  </si>
  <si>
    <t>Đồng Sen</t>
  </si>
  <si>
    <t>Tổng cộng</t>
  </si>
  <si>
    <t xml:space="preserve">Thôn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</si>
</sst>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sz val="14"/>
      <name val="Calibri"/>
      <family val="2"/>
      <scheme val="minor"/>
    </font>
    <font>
      <i/>
      <sz val="14"/>
      <name val="Times New Roman"/>
      <family val="1"/>
    </font>
    <font>
      <sz val="14"/>
      <name val="Calibri"/>
      <family val="2"/>
    </font>
    <font>
      <sz val="14"/>
      <color rgb="FF7030A0"/>
      <name val="Times New Roman"/>
      <family val="1"/>
    </font>
    <font>
      <sz val="11"/>
      <name val="Calibri"/>
      <family val="2"/>
      <scheme val="minor"/>
    </font>
    <font>
      <b/>
      <sz val="14"/>
      <color rgb="FFC00000"/>
      <name val="Times New Roman"/>
      <family val="1"/>
    </font>
    <font>
      <sz val="11"/>
      <color rgb="FF7030A0"/>
      <name val="Calibri"/>
      <family val="2"/>
      <charset val="163"/>
      <scheme val="minor"/>
    </font>
    <font>
      <b/>
      <sz val="14"/>
      <color rgb="FF7030A0"/>
      <name val="Times New Roman"/>
      <family val="1"/>
    </font>
    <font>
      <sz val="14"/>
      <color rgb="FF7030A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5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5"/>
  <sheetViews>
    <sheetView tabSelected="1" topLeftCell="A79" workbookViewId="0">
      <selection activeCell="E90" sqref="E90"/>
    </sheetView>
  </sheetViews>
  <sheetFormatPr defaultRowHeight="15" x14ac:dyDescent="0.25"/>
  <cols>
    <col min="1" max="1" width="7" customWidth="1"/>
    <col min="2" max="2" width="15.140625" customWidth="1"/>
    <col min="3" max="3" width="11.42578125" customWidth="1"/>
    <col min="4" max="4" width="9.85546875" customWidth="1"/>
    <col min="5" max="5" width="11.7109375" customWidth="1"/>
    <col min="6" max="6" width="10.28515625" customWidth="1"/>
    <col min="7" max="7" width="12.140625" customWidth="1"/>
    <col min="8" max="8" width="13" customWidth="1"/>
  </cols>
  <sheetData>
    <row r="2" spans="1:8" ht="18.75" x14ac:dyDescent="0.3">
      <c r="A2" s="1" t="s">
        <v>0</v>
      </c>
      <c r="B2" s="2"/>
      <c r="C2" s="2"/>
      <c r="D2" s="2"/>
      <c r="E2" s="2"/>
      <c r="F2" s="2"/>
      <c r="G2" s="2"/>
      <c r="H2" s="2"/>
    </row>
    <row r="3" spans="1:8" ht="18.75" x14ac:dyDescent="0.25">
      <c r="A3" s="19" t="s">
        <v>1</v>
      </c>
      <c r="B3" s="19"/>
      <c r="C3" s="19"/>
      <c r="D3" s="19"/>
      <c r="E3" s="19"/>
      <c r="F3" s="19"/>
      <c r="G3" s="19"/>
      <c r="H3" s="19"/>
    </row>
    <row r="4" spans="1:8" ht="18.75" x14ac:dyDescent="0.3">
      <c r="A4" s="20" t="s">
        <v>2</v>
      </c>
      <c r="B4" s="21"/>
      <c r="C4" s="21"/>
      <c r="D4" s="21"/>
      <c r="E4" s="22" t="s">
        <v>3</v>
      </c>
      <c r="F4" s="23"/>
      <c r="G4" s="23"/>
      <c r="H4" s="23"/>
    </row>
    <row r="5" spans="1:8" ht="18.75" x14ac:dyDescent="0.3">
      <c r="A5" s="3" t="s">
        <v>4</v>
      </c>
      <c r="B5" s="3" t="s">
        <v>91</v>
      </c>
      <c r="C5" s="3" t="s">
        <v>5</v>
      </c>
      <c r="D5" s="4"/>
      <c r="E5" s="3" t="s">
        <v>6</v>
      </c>
      <c r="F5" s="5"/>
      <c r="G5" s="5"/>
      <c r="H5" s="5"/>
    </row>
    <row r="6" spans="1:8" ht="18.75" x14ac:dyDescent="0.3">
      <c r="A6" s="4"/>
      <c r="B6" s="4"/>
      <c r="C6" s="6" t="s">
        <v>7</v>
      </c>
      <c r="D6" s="3" t="s">
        <v>8</v>
      </c>
      <c r="E6" s="7" t="s">
        <v>9</v>
      </c>
      <c r="F6" s="5"/>
      <c r="G6" s="3" t="s">
        <v>10</v>
      </c>
      <c r="H6" s="5"/>
    </row>
    <row r="7" spans="1:8" ht="27" customHeight="1" x14ac:dyDescent="0.25">
      <c r="A7" s="4"/>
      <c r="B7" s="4"/>
      <c r="C7" s="8"/>
      <c r="D7" s="5"/>
      <c r="E7" s="9" t="s">
        <v>7</v>
      </c>
      <c r="F7" s="10" t="s">
        <v>11</v>
      </c>
      <c r="G7" s="10" t="s">
        <v>7</v>
      </c>
      <c r="H7" s="10" t="s">
        <v>11</v>
      </c>
    </row>
    <row r="8" spans="1:8" ht="18.75" x14ac:dyDescent="0.25">
      <c r="A8" s="10" t="s">
        <v>12</v>
      </c>
      <c r="B8" s="10" t="s">
        <v>13</v>
      </c>
      <c r="C8" s="11">
        <v>1</v>
      </c>
      <c r="D8" s="10">
        <v>2</v>
      </c>
      <c r="E8" s="9">
        <v>3</v>
      </c>
      <c r="F8" s="10">
        <v>4</v>
      </c>
      <c r="G8" s="10">
        <v>5</v>
      </c>
      <c r="H8" s="10">
        <v>6</v>
      </c>
    </row>
    <row r="9" spans="1:8" ht="24.75" customHeight="1" x14ac:dyDescent="0.3">
      <c r="A9" s="12">
        <v>1</v>
      </c>
      <c r="B9" s="24" t="s">
        <v>14</v>
      </c>
      <c r="C9" s="12">
        <v>154</v>
      </c>
      <c r="D9" s="12">
        <v>610</v>
      </c>
      <c r="E9" s="25">
        <v>1</v>
      </c>
      <c r="F9" s="13">
        <f>E9/C9*100</f>
        <v>0.64935064935064934</v>
      </c>
      <c r="G9" s="25">
        <v>0</v>
      </c>
      <c r="H9" s="13">
        <f>G9/C9*100</f>
        <v>0</v>
      </c>
    </row>
    <row r="10" spans="1:8" ht="24.75" customHeight="1" x14ac:dyDescent="0.3">
      <c r="A10" s="12">
        <v>2</v>
      </c>
      <c r="B10" s="24" t="s">
        <v>15</v>
      </c>
      <c r="C10" s="12">
        <v>101</v>
      </c>
      <c r="D10" s="12">
        <v>378</v>
      </c>
      <c r="E10" s="25">
        <v>0</v>
      </c>
      <c r="F10" s="13">
        <f t="shared" ref="F10:F73" si="0">E10/C10*100</f>
        <v>0</v>
      </c>
      <c r="G10" s="25">
        <v>0</v>
      </c>
      <c r="H10" s="13">
        <f t="shared" ref="H10:H73" si="1">G10/C10*100</f>
        <v>0</v>
      </c>
    </row>
    <row r="11" spans="1:8" ht="24.75" customHeight="1" x14ac:dyDescent="0.3">
      <c r="A11" s="12">
        <v>3</v>
      </c>
      <c r="B11" s="24" t="s">
        <v>16</v>
      </c>
      <c r="C11" s="12">
        <v>201</v>
      </c>
      <c r="D11" s="12">
        <v>670</v>
      </c>
      <c r="E11" s="25">
        <v>2</v>
      </c>
      <c r="F11" s="13">
        <f t="shared" si="0"/>
        <v>0.99502487562189057</v>
      </c>
      <c r="G11" s="25">
        <v>2</v>
      </c>
      <c r="H11" s="13">
        <f t="shared" si="1"/>
        <v>0.99502487562189057</v>
      </c>
    </row>
    <row r="12" spans="1:8" ht="24.75" customHeight="1" x14ac:dyDescent="0.3">
      <c r="A12" s="12">
        <v>4</v>
      </c>
      <c r="B12" s="24" t="s">
        <v>17</v>
      </c>
      <c r="C12" s="12">
        <v>190</v>
      </c>
      <c r="D12" s="12">
        <v>734</v>
      </c>
      <c r="E12" s="25">
        <v>3</v>
      </c>
      <c r="F12" s="13">
        <f t="shared" si="0"/>
        <v>1.5789473684210527</v>
      </c>
      <c r="G12" s="25">
        <v>4</v>
      </c>
      <c r="H12" s="13">
        <f t="shared" si="1"/>
        <v>2.1052631578947367</v>
      </c>
    </row>
    <row r="13" spans="1:8" ht="24.75" customHeight="1" x14ac:dyDescent="0.3">
      <c r="A13" s="12">
        <v>5</v>
      </c>
      <c r="B13" s="24" t="s">
        <v>18</v>
      </c>
      <c r="C13" s="12">
        <v>125</v>
      </c>
      <c r="D13" s="12">
        <v>466</v>
      </c>
      <c r="E13" s="25">
        <v>2</v>
      </c>
      <c r="F13" s="13">
        <f t="shared" si="0"/>
        <v>1.6</v>
      </c>
      <c r="G13" s="25">
        <v>5</v>
      </c>
      <c r="H13" s="13">
        <f t="shared" si="1"/>
        <v>4</v>
      </c>
    </row>
    <row r="14" spans="1:8" ht="24.75" customHeight="1" x14ac:dyDescent="0.3">
      <c r="A14" s="12">
        <v>6</v>
      </c>
      <c r="B14" s="24" t="s">
        <v>19</v>
      </c>
      <c r="C14" s="12">
        <v>131</v>
      </c>
      <c r="D14" s="12">
        <v>446</v>
      </c>
      <c r="E14" s="25">
        <v>1</v>
      </c>
      <c r="F14" s="13">
        <f t="shared" si="0"/>
        <v>0.76335877862595414</v>
      </c>
      <c r="G14" s="25">
        <v>4</v>
      </c>
      <c r="H14" s="13">
        <f t="shared" si="1"/>
        <v>3.0534351145038165</v>
      </c>
    </row>
    <row r="15" spans="1:8" ht="24.75" customHeight="1" x14ac:dyDescent="0.3">
      <c r="A15" s="12">
        <v>7</v>
      </c>
      <c r="B15" s="24" t="s">
        <v>20</v>
      </c>
      <c r="C15" s="12">
        <v>103</v>
      </c>
      <c r="D15" s="12">
        <v>357</v>
      </c>
      <c r="E15" s="25">
        <v>0</v>
      </c>
      <c r="F15" s="13">
        <f t="shared" si="0"/>
        <v>0</v>
      </c>
      <c r="G15" s="25">
        <v>1</v>
      </c>
      <c r="H15" s="13">
        <f t="shared" si="1"/>
        <v>0.97087378640776689</v>
      </c>
    </row>
    <row r="16" spans="1:8" ht="24.75" customHeight="1" x14ac:dyDescent="0.3">
      <c r="A16" s="12">
        <v>8</v>
      </c>
      <c r="B16" s="24" t="s">
        <v>21</v>
      </c>
      <c r="C16" s="12">
        <v>129</v>
      </c>
      <c r="D16" s="12">
        <v>502</v>
      </c>
      <c r="E16" s="25">
        <v>0</v>
      </c>
      <c r="F16" s="13">
        <f t="shared" si="0"/>
        <v>0</v>
      </c>
      <c r="G16" s="25">
        <v>3</v>
      </c>
      <c r="H16" s="13">
        <f t="shared" si="1"/>
        <v>2.3255813953488373</v>
      </c>
    </row>
    <row r="17" spans="1:8" ht="24.75" customHeight="1" x14ac:dyDescent="0.3">
      <c r="A17" s="12">
        <v>9</v>
      </c>
      <c r="B17" s="24" t="s">
        <v>22</v>
      </c>
      <c r="C17" s="12">
        <v>128</v>
      </c>
      <c r="D17" s="12">
        <v>446</v>
      </c>
      <c r="E17" s="25">
        <v>0</v>
      </c>
      <c r="F17" s="13">
        <f t="shared" si="0"/>
        <v>0</v>
      </c>
      <c r="G17" s="25">
        <v>1</v>
      </c>
      <c r="H17" s="13">
        <f>I17</f>
        <v>0</v>
      </c>
    </row>
    <row r="18" spans="1:8" ht="24.75" customHeight="1" x14ac:dyDescent="0.3">
      <c r="A18" s="12">
        <v>10</v>
      </c>
      <c r="B18" s="24" t="s">
        <v>23</v>
      </c>
      <c r="C18" s="12">
        <v>157</v>
      </c>
      <c r="D18" s="12">
        <v>631</v>
      </c>
      <c r="E18" s="25">
        <v>1</v>
      </c>
      <c r="F18" s="13">
        <f t="shared" si="0"/>
        <v>0.63694267515923575</v>
      </c>
      <c r="G18" s="25">
        <v>5</v>
      </c>
      <c r="H18" s="13">
        <f t="shared" si="1"/>
        <v>3.1847133757961785</v>
      </c>
    </row>
    <row r="19" spans="1:8" ht="24.75" customHeight="1" x14ac:dyDescent="0.3">
      <c r="A19" s="12">
        <v>11</v>
      </c>
      <c r="B19" s="24" t="s">
        <v>24</v>
      </c>
      <c r="C19" s="12">
        <v>146</v>
      </c>
      <c r="D19" s="12">
        <v>565</v>
      </c>
      <c r="E19" s="25">
        <v>1</v>
      </c>
      <c r="F19" s="13">
        <f t="shared" si="0"/>
        <v>0.68493150684931503</v>
      </c>
      <c r="G19" s="25">
        <v>1</v>
      </c>
      <c r="H19" s="13">
        <f t="shared" si="1"/>
        <v>0.68493150684931503</v>
      </c>
    </row>
    <row r="20" spans="1:8" ht="24.75" customHeight="1" x14ac:dyDescent="0.3">
      <c r="A20" s="12">
        <v>12</v>
      </c>
      <c r="B20" s="24" t="s">
        <v>25</v>
      </c>
      <c r="C20" s="12">
        <v>118</v>
      </c>
      <c r="D20" s="12">
        <v>383</v>
      </c>
      <c r="E20" s="25">
        <v>0</v>
      </c>
      <c r="F20" s="13">
        <f t="shared" si="0"/>
        <v>0</v>
      </c>
      <c r="G20" s="25">
        <v>0</v>
      </c>
      <c r="H20" s="13">
        <f t="shared" si="1"/>
        <v>0</v>
      </c>
    </row>
    <row r="21" spans="1:8" ht="24.75" customHeight="1" x14ac:dyDescent="0.3">
      <c r="A21" s="12">
        <v>13</v>
      </c>
      <c r="B21" s="24" t="s">
        <v>26</v>
      </c>
      <c r="C21" s="12">
        <v>182</v>
      </c>
      <c r="D21" s="12">
        <v>704</v>
      </c>
      <c r="E21" s="25">
        <v>3</v>
      </c>
      <c r="F21" s="13">
        <f t="shared" si="0"/>
        <v>1.6483516483516485</v>
      </c>
      <c r="G21" s="25">
        <v>3</v>
      </c>
      <c r="H21" s="13">
        <f t="shared" si="1"/>
        <v>1.6483516483516485</v>
      </c>
    </row>
    <row r="22" spans="1:8" ht="24.75" customHeight="1" x14ac:dyDescent="0.3">
      <c r="A22" s="12">
        <v>14</v>
      </c>
      <c r="B22" s="24" t="s">
        <v>27</v>
      </c>
      <c r="C22" s="12">
        <v>210</v>
      </c>
      <c r="D22" s="12">
        <v>864</v>
      </c>
      <c r="E22" s="25">
        <v>3</v>
      </c>
      <c r="F22" s="13">
        <f t="shared" si="0"/>
        <v>1.4285714285714286</v>
      </c>
      <c r="G22" s="25">
        <v>3</v>
      </c>
      <c r="H22" s="13">
        <f t="shared" si="1"/>
        <v>1.4285714285714286</v>
      </c>
    </row>
    <row r="23" spans="1:8" ht="24.75" customHeight="1" x14ac:dyDescent="0.3">
      <c r="A23" s="14">
        <v>15</v>
      </c>
      <c r="B23" s="24" t="s">
        <v>28</v>
      </c>
      <c r="C23" s="12">
        <v>132</v>
      </c>
      <c r="D23" s="12">
        <v>454</v>
      </c>
      <c r="E23" s="25">
        <v>1</v>
      </c>
      <c r="F23" s="13">
        <f t="shared" si="0"/>
        <v>0.75757575757575757</v>
      </c>
      <c r="G23" s="25">
        <v>1</v>
      </c>
      <c r="H23" s="13">
        <f t="shared" si="1"/>
        <v>0.75757575757575757</v>
      </c>
    </row>
    <row r="24" spans="1:8" ht="24.75" customHeight="1" x14ac:dyDescent="0.3">
      <c r="A24" s="14">
        <v>16</v>
      </c>
      <c r="B24" s="24" t="s">
        <v>29</v>
      </c>
      <c r="C24" s="12">
        <v>160</v>
      </c>
      <c r="D24" s="12">
        <v>689</v>
      </c>
      <c r="E24" s="25">
        <v>1</v>
      </c>
      <c r="F24" s="13">
        <f t="shared" si="0"/>
        <v>0.625</v>
      </c>
      <c r="G24" s="25">
        <v>3</v>
      </c>
      <c r="H24" s="13">
        <f t="shared" si="1"/>
        <v>1.875</v>
      </c>
    </row>
    <row r="25" spans="1:8" ht="24.75" customHeight="1" x14ac:dyDescent="0.3">
      <c r="A25" s="12">
        <v>17</v>
      </c>
      <c r="B25" s="24" t="s">
        <v>30</v>
      </c>
      <c r="C25" s="12">
        <v>131</v>
      </c>
      <c r="D25" s="12">
        <v>524</v>
      </c>
      <c r="E25" s="25">
        <v>1</v>
      </c>
      <c r="F25" s="13">
        <f t="shared" si="0"/>
        <v>0.76335877862595414</v>
      </c>
      <c r="G25" s="25">
        <v>0</v>
      </c>
      <c r="H25" s="13">
        <f t="shared" si="1"/>
        <v>0</v>
      </c>
    </row>
    <row r="26" spans="1:8" ht="24.75" customHeight="1" x14ac:dyDescent="0.3">
      <c r="A26" s="14">
        <v>18</v>
      </c>
      <c r="B26" s="24" t="s">
        <v>31</v>
      </c>
      <c r="C26" s="12">
        <v>142</v>
      </c>
      <c r="D26" s="12">
        <v>499</v>
      </c>
      <c r="E26" s="25">
        <v>3</v>
      </c>
      <c r="F26" s="13">
        <f t="shared" si="0"/>
        <v>2.112676056338028</v>
      </c>
      <c r="G26" s="25">
        <v>4</v>
      </c>
      <c r="H26" s="13">
        <f t="shared" si="1"/>
        <v>2.8169014084507045</v>
      </c>
    </row>
    <row r="27" spans="1:8" ht="24.75" customHeight="1" x14ac:dyDescent="0.3">
      <c r="A27" s="12">
        <v>19</v>
      </c>
      <c r="B27" s="24" t="s">
        <v>32</v>
      </c>
      <c r="C27" s="12">
        <v>131</v>
      </c>
      <c r="D27" s="12">
        <v>468</v>
      </c>
      <c r="E27" s="25">
        <v>1</v>
      </c>
      <c r="F27" s="13">
        <f t="shared" si="0"/>
        <v>0.76335877862595414</v>
      </c>
      <c r="G27" s="25">
        <v>1</v>
      </c>
      <c r="H27" s="13">
        <f t="shared" si="1"/>
        <v>0.76335877862595414</v>
      </c>
    </row>
    <row r="28" spans="1:8" ht="24.75" customHeight="1" x14ac:dyDescent="0.3">
      <c r="A28" s="12">
        <v>20</v>
      </c>
      <c r="B28" s="24" t="s">
        <v>33</v>
      </c>
      <c r="C28" s="12">
        <v>137</v>
      </c>
      <c r="D28" s="12">
        <v>467</v>
      </c>
      <c r="E28" s="25">
        <v>0</v>
      </c>
      <c r="F28" s="13">
        <f t="shared" si="0"/>
        <v>0</v>
      </c>
      <c r="G28" s="25">
        <v>3</v>
      </c>
      <c r="H28" s="13">
        <f t="shared" si="1"/>
        <v>2.1897810218978102</v>
      </c>
    </row>
    <row r="29" spans="1:8" ht="24.75" customHeight="1" x14ac:dyDescent="0.3">
      <c r="A29" s="12">
        <v>21</v>
      </c>
      <c r="B29" s="24" t="s">
        <v>34</v>
      </c>
      <c r="C29" s="12">
        <v>170</v>
      </c>
      <c r="D29" s="12">
        <v>685</v>
      </c>
      <c r="E29" s="25">
        <v>1</v>
      </c>
      <c r="F29" s="13">
        <f t="shared" si="0"/>
        <v>0.58823529411764708</v>
      </c>
      <c r="G29" s="25">
        <v>1</v>
      </c>
      <c r="H29" s="13">
        <f t="shared" si="1"/>
        <v>0.58823529411764708</v>
      </c>
    </row>
    <row r="30" spans="1:8" ht="24.75" customHeight="1" x14ac:dyDescent="0.3">
      <c r="A30" s="12">
        <v>22</v>
      </c>
      <c r="B30" s="24" t="s">
        <v>35</v>
      </c>
      <c r="C30" s="12">
        <v>71</v>
      </c>
      <c r="D30" s="12">
        <v>283</v>
      </c>
      <c r="E30" s="25">
        <v>1</v>
      </c>
      <c r="F30" s="13">
        <f t="shared" si="0"/>
        <v>1.4084507042253522</v>
      </c>
      <c r="G30" s="25">
        <v>0</v>
      </c>
      <c r="H30" s="13">
        <f t="shared" si="1"/>
        <v>0</v>
      </c>
    </row>
    <row r="31" spans="1:8" ht="24.75" customHeight="1" x14ac:dyDescent="0.3">
      <c r="A31" s="12">
        <v>23</v>
      </c>
      <c r="B31" s="24" t="s">
        <v>36</v>
      </c>
      <c r="C31" s="12">
        <v>180</v>
      </c>
      <c r="D31" s="12">
        <v>673</v>
      </c>
      <c r="E31" s="25">
        <v>0</v>
      </c>
      <c r="F31" s="13">
        <f t="shared" si="0"/>
        <v>0</v>
      </c>
      <c r="G31" s="25">
        <v>0</v>
      </c>
      <c r="H31" s="13">
        <f t="shared" si="1"/>
        <v>0</v>
      </c>
    </row>
    <row r="32" spans="1:8" ht="24.75" customHeight="1" x14ac:dyDescent="0.3">
      <c r="A32" s="12">
        <v>24</v>
      </c>
      <c r="B32" s="24" t="s">
        <v>37</v>
      </c>
      <c r="C32" s="12">
        <v>88</v>
      </c>
      <c r="D32" s="12">
        <v>230</v>
      </c>
      <c r="E32" s="25">
        <v>0</v>
      </c>
      <c r="F32" s="13">
        <f t="shared" si="0"/>
        <v>0</v>
      </c>
      <c r="G32" s="25">
        <v>2</v>
      </c>
      <c r="H32" s="13">
        <f t="shared" si="1"/>
        <v>2.2727272727272729</v>
      </c>
    </row>
    <row r="33" spans="1:8" s="18" customFormat="1" ht="24.75" customHeight="1" x14ac:dyDescent="0.3">
      <c r="A33" s="12">
        <v>25</v>
      </c>
      <c r="B33" s="24" t="s">
        <v>38</v>
      </c>
      <c r="C33" s="12">
        <v>103</v>
      </c>
      <c r="D33" s="12">
        <v>374</v>
      </c>
      <c r="E33" s="25">
        <v>1</v>
      </c>
      <c r="F33" s="13">
        <f t="shared" si="0"/>
        <v>0.97087378640776689</v>
      </c>
      <c r="G33" s="25">
        <v>0</v>
      </c>
      <c r="H33" s="13">
        <f t="shared" si="1"/>
        <v>0</v>
      </c>
    </row>
    <row r="34" spans="1:8" ht="24.75" customHeight="1" x14ac:dyDescent="0.25">
      <c r="A34" s="12">
        <v>26</v>
      </c>
      <c r="B34" s="26" t="s">
        <v>39</v>
      </c>
      <c r="C34" s="12">
        <v>213</v>
      </c>
      <c r="D34" s="12">
        <v>821</v>
      </c>
      <c r="E34" s="25">
        <v>3</v>
      </c>
      <c r="F34" s="13">
        <f t="shared" si="0"/>
        <v>1.4084507042253522</v>
      </c>
      <c r="G34" s="25">
        <v>5</v>
      </c>
      <c r="H34" s="13">
        <f t="shared" si="1"/>
        <v>2.3474178403755865</v>
      </c>
    </row>
    <row r="35" spans="1:8" ht="24.75" customHeight="1" x14ac:dyDescent="0.25">
      <c r="A35" s="12">
        <v>27</v>
      </c>
      <c r="B35" s="27" t="s">
        <v>40</v>
      </c>
      <c r="C35" s="12">
        <v>95</v>
      </c>
      <c r="D35" s="12">
        <v>380</v>
      </c>
      <c r="E35" s="28">
        <v>0</v>
      </c>
      <c r="F35" s="13">
        <f t="shared" si="0"/>
        <v>0</v>
      </c>
      <c r="G35" s="28">
        <v>3</v>
      </c>
      <c r="H35" s="13">
        <f t="shared" si="1"/>
        <v>3.1578947368421053</v>
      </c>
    </row>
    <row r="36" spans="1:8" ht="24.75" customHeight="1" x14ac:dyDescent="0.25">
      <c r="A36" s="12">
        <v>28</v>
      </c>
      <c r="B36" s="27" t="s">
        <v>41</v>
      </c>
      <c r="C36" s="12">
        <v>120</v>
      </c>
      <c r="D36" s="12">
        <v>530</v>
      </c>
      <c r="E36" s="28">
        <v>1</v>
      </c>
      <c r="F36" s="13">
        <f t="shared" si="0"/>
        <v>0.83333333333333337</v>
      </c>
      <c r="G36" s="28">
        <v>3</v>
      </c>
      <c r="H36" s="13">
        <f t="shared" si="1"/>
        <v>2.5</v>
      </c>
    </row>
    <row r="37" spans="1:8" ht="24.75" customHeight="1" x14ac:dyDescent="0.25">
      <c r="A37" s="12">
        <v>29</v>
      </c>
      <c r="B37" s="27" t="s">
        <v>42</v>
      </c>
      <c r="C37" s="12">
        <v>136</v>
      </c>
      <c r="D37" s="12">
        <v>489</v>
      </c>
      <c r="E37" s="25">
        <v>2</v>
      </c>
      <c r="F37" s="13">
        <f t="shared" si="0"/>
        <v>1.4705882352941175</v>
      </c>
      <c r="G37" s="25">
        <v>3</v>
      </c>
      <c r="H37" s="13">
        <f t="shared" si="1"/>
        <v>2.2058823529411766</v>
      </c>
    </row>
    <row r="38" spans="1:8" ht="24.75" customHeight="1" x14ac:dyDescent="0.25">
      <c r="A38" s="12">
        <v>30</v>
      </c>
      <c r="B38" s="27" t="s">
        <v>43</v>
      </c>
      <c r="C38" s="12">
        <v>94</v>
      </c>
      <c r="D38" s="12">
        <v>237</v>
      </c>
      <c r="E38" s="25">
        <v>1</v>
      </c>
      <c r="F38" s="13">
        <f t="shared" si="0"/>
        <v>1.0638297872340425</v>
      </c>
      <c r="G38" s="25">
        <v>2</v>
      </c>
      <c r="H38" s="13">
        <f t="shared" si="1"/>
        <v>2.1276595744680851</v>
      </c>
    </row>
    <row r="39" spans="1:8" ht="24.75" customHeight="1" x14ac:dyDescent="0.25">
      <c r="A39" s="12">
        <v>31</v>
      </c>
      <c r="B39" s="27" t="s">
        <v>44</v>
      </c>
      <c r="C39" s="12">
        <v>123</v>
      </c>
      <c r="D39" s="12">
        <v>485</v>
      </c>
      <c r="E39" s="25">
        <v>0</v>
      </c>
      <c r="F39" s="13">
        <f t="shared" si="0"/>
        <v>0</v>
      </c>
      <c r="G39" s="25">
        <v>2</v>
      </c>
      <c r="H39" s="13">
        <f t="shared" si="1"/>
        <v>1.6260162601626018</v>
      </c>
    </row>
    <row r="40" spans="1:8" ht="24.75" customHeight="1" x14ac:dyDescent="0.25">
      <c r="A40" s="12">
        <v>32</v>
      </c>
      <c r="B40" s="27" t="s">
        <v>45</v>
      </c>
      <c r="C40" s="12">
        <v>120</v>
      </c>
      <c r="D40" s="12">
        <v>450</v>
      </c>
      <c r="E40" s="25">
        <v>2</v>
      </c>
      <c r="F40" s="13">
        <f t="shared" si="0"/>
        <v>1.6666666666666667</v>
      </c>
      <c r="G40" s="25">
        <v>2</v>
      </c>
      <c r="H40" s="13">
        <f t="shared" si="1"/>
        <v>1.6666666666666667</v>
      </c>
    </row>
    <row r="41" spans="1:8" ht="24.75" customHeight="1" x14ac:dyDescent="0.25">
      <c r="A41" s="12">
        <v>33</v>
      </c>
      <c r="B41" s="27" t="s">
        <v>46</v>
      </c>
      <c r="C41" s="12">
        <v>243</v>
      </c>
      <c r="D41" s="12">
        <v>976</v>
      </c>
      <c r="E41" s="25">
        <v>2</v>
      </c>
      <c r="F41" s="13">
        <f t="shared" si="0"/>
        <v>0.82304526748971196</v>
      </c>
      <c r="G41" s="25">
        <v>5</v>
      </c>
      <c r="H41" s="13">
        <f t="shared" si="1"/>
        <v>2.0576131687242798</v>
      </c>
    </row>
    <row r="42" spans="1:8" ht="24.75" customHeight="1" x14ac:dyDescent="0.25">
      <c r="A42" s="12">
        <v>34</v>
      </c>
      <c r="B42" s="27" t="s">
        <v>47</v>
      </c>
      <c r="C42" s="12">
        <v>113</v>
      </c>
      <c r="D42" s="12">
        <v>423</v>
      </c>
      <c r="E42" s="25">
        <v>2</v>
      </c>
      <c r="F42" s="13">
        <f t="shared" si="0"/>
        <v>1.7699115044247788</v>
      </c>
      <c r="G42" s="29">
        <v>3</v>
      </c>
      <c r="H42" s="13">
        <f t="shared" si="1"/>
        <v>2.6548672566371683</v>
      </c>
    </row>
    <row r="43" spans="1:8" ht="24.75" customHeight="1" x14ac:dyDescent="0.25">
      <c r="A43" s="12">
        <v>35</v>
      </c>
      <c r="B43" s="27" t="s">
        <v>48</v>
      </c>
      <c r="C43" s="12">
        <v>179</v>
      </c>
      <c r="D43" s="12">
        <v>672</v>
      </c>
      <c r="E43" s="25">
        <v>1</v>
      </c>
      <c r="F43" s="13">
        <f t="shared" si="0"/>
        <v>0.55865921787709494</v>
      </c>
      <c r="G43" s="29">
        <v>2</v>
      </c>
      <c r="H43" s="13">
        <f t="shared" si="1"/>
        <v>1.1173184357541899</v>
      </c>
    </row>
    <row r="44" spans="1:8" ht="24.75" customHeight="1" x14ac:dyDescent="0.25">
      <c r="A44" s="12">
        <v>36</v>
      </c>
      <c r="B44" s="27" t="s">
        <v>49</v>
      </c>
      <c r="C44" s="12">
        <v>180</v>
      </c>
      <c r="D44" s="12">
        <v>710</v>
      </c>
      <c r="E44" s="28">
        <v>1</v>
      </c>
      <c r="F44" s="13">
        <f t="shared" si="0"/>
        <v>0.55555555555555558</v>
      </c>
      <c r="G44" s="12">
        <v>4</v>
      </c>
      <c r="H44" s="13">
        <f t="shared" si="1"/>
        <v>2.2222222222222223</v>
      </c>
    </row>
    <row r="45" spans="1:8" ht="24.75" customHeight="1" x14ac:dyDescent="0.25">
      <c r="A45" s="12">
        <v>37</v>
      </c>
      <c r="B45" s="27" t="s">
        <v>50</v>
      </c>
      <c r="C45" s="12">
        <v>215</v>
      </c>
      <c r="D45" s="12">
        <v>820</v>
      </c>
      <c r="E45" s="28">
        <v>1</v>
      </c>
      <c r="F45" s="13">
        <f t="shared" si="0"/>
        <v>0.46511627906976744</v>
      </c>
      <c r="G45" s="12">
        <v>6</v>
      </c>
      <c r="H45" s="13">
        <f t="shared" si="1"/>
        <v>2.7906976744186047</v>
      </c>
    </row>
    <row r="46" spans="1:8" ht="24.75" customHeight="1" x14ac:dyDescent="0.25">
      <c r="A46" s="12">
        <v>38</v>
      </c>
      <c r="B46" s="27" t="s">
        <v>51</v>
      </c>
      <c r="C46" s="12">
        <v>163</v>
      </c>
      <c r="D46" s="12">
        <v>620</v>
      </c>
      <c r="E46" s="28">
        <v>1</v>
      </c>
      <c r="F46" s="13">
        <f t="shared" si="0"/>
        <v>0.61349693251533743</v>
      </c>
      <c r="G46" s="12">
        <v>1</v>
      </c>
      <c r="H46" s="13">
        <f t="shared" si="1"/>
        <v>0.61349693251533743</v>
      </c>
    </row>
    <row r="47" spans="1:8" ht="24.75" customHeight="1" x14ac:dyDescent="0.25">
      <c r="A47" s="12">
        <v>39</v>
      </c>
      <c r="B47" s="27" t="s">
        <v>52</v>
      </c>
      <c r="C47" s="12">
        <v>147</v>
      </c>
      <c r="D47" s="12">
        <v>533</v>
      </c>
      <c r="E47" s="25">
        <v>2</v>
      </c>
      <c r="F47" s="13">
        <f t="shared" si="0"/>
        <v>1.3605442176870748</v>
      </c>
      <c r="G47" s="29">
        <v>2</v>
      </c>
      <c r="H47" s="13">
        <f t="shared" si="1"/>
        <v>1.3605442176870748</v>
      </c>
    </row>
    <row r="48" spans="1:8" ht="24.75" customHeight="1" x14ac:dyDescent="0.25">
      <c r="A48" s="12">
        <v>40</v>
      </c>
      <c r="B48" s="27" t="s">
        <v>53</v>
      </c>
      <c r="C48" s="12">
        <v>97</v>
      </c>
      <c r="D48" s="12">
        <v>382</v>
      </c>
      <c r="E48" s="25">
        <v>1</v>
      </c>
      <c r="F48" s="13">
        <f t="shared" si="0"/>
        <v>1.0309278350515463</v>
      </c>
      <c r="G48" s="29">
        <v>3</v>
      </c>
      <c r="H48" s="13">
        <f t="shared" si="1"/>
        <v>3.0927835051546393</v>
      </c>
    </row>
    <row r="49" spans="1:8" ht="24.75" customHeight="1" x14ac:dyDescent="0.25">
      <c r="A49" s="12">
        <v>41</v>
      </c>
      <c r="B49" s="27" t="s">
        <v>54</v>
      </c>
      <c r="C49" s="12">
        <v>124</v>
      </c>
      <c r="D49" s="12">
        <v>541</v>
      </c>
      <c r="E49" s="25">
        <v>2</v>
      </c>
      <c r="F49" s="13">
        <f t="shared" si="0"/>
        <v>1.6129032258064515</v>
      </c>
      <c r="G49" s="29">
        <v>3</v>
      </c>
      <c r="H49" s="13">
        <f t="shared" si="1"/>
        <v>2.4193548387096775</v>
      </c>
    </row>
    <row r="50" spans="1:8" ht="24.75" customHeight="1" x14ac:dyDescent="0.25">
      <c r="A50" s="12">
        <v>42</v>
      </c>
      <c r="B50" s="27" t="s">
        <v>55</v>
      </c>
      <c r="C50" s="12">
        <v>220</v>
      </c>
      <c r="D50" s="12">
        <v>878</v>
      </c>
      <c r="E50" s="25">
        <v>1</v>
      </c>
      <c r="F50" s="13">
        <f t="shared" si="0"/>
        <v>0.45454545454545453</v>
      </c>
      <c r="G50" s="29">
        <v>1</v>
      </c>
      <c r="H50" s="13">
        <f t="shared" si="1"/>
        <v>0.45454545454545453</v>
      </c>
    </row>
    <row r="51" spans="1:8" ht="24.75" customHeight="1" x14ac:dyDescent="0.25">
      <c r="A51" s="12">
        <v>43</v>
      </c>
      <c r="B51" s="27" t="s">
        <v>56</v>
      </c>
      <c r="C51" s="12">
        <v>172</v>
      </c>
      <c r="D51" s="12">
        <v>720</v>
      </c>
      <c r="E51" s="25">
        <v>1</v>
      </c>
      <c r="F51" s="13">
        <f t="shared" si="0"/>
        <v>0.58139534883720934</v>
      </c>
      <c r="G51" s="29">
        <v>2</v>
      </c>
      <c r="H51" s="13">
        <f t="shared" si="1"/>
        <v>1.1627906976744187</v>
      </c>
    </row>
    <row r="52" spans="1:8" ht="24.75" customHeight="1" x14ac:dyDescent="0.25">
      <c r="A52" s="12">
        <v>44</v>
      </c>
      <c r="B52" s="27" t="s">
        <v>57</v>
      </c>
      <c r="C52" s="12">
        <v>169</v>
      </c>
      <c r="D52" s="12">
        <v>680</v>
      </c>
      <c r="E52" s="25">
        <v>0</v>
      </c>
      <c r="F52" s="13">
        <f t="shared" si="0"/>
        <v>0</v>
      </c>
      <c r="G52" s="29">
        <v>2</v>
      </c>
      <c r="H52" s="13">
        <f t="shared" si="1"/>
        <v>1.1834319526627219</v>
      </c>
    </row>
    <row r="53" spans="1:8" ht="24.75" customHeight="1" x14ac:dyDescent="0.25">
      <c r="A53" s="12">
        <v>45</v>
      </c>
      <c r="B53" s="27" t="s">
        <v>58</v>
      </c>
      <c r="C53" s="12">
        <v>168</v>
      </c>
      <c r="D53" s="12">
        <v>646</v>
      </c>
      <c r="E53" s="25">
        <v>3</v>
      </c>
      <c r="F53" s="13">
        <f t="shared" si="0"/>
        <v>1.7857142857142856</v>
      </c>
      <c r="G53" s="29">
        <v>1</v>
      </c>
      <c r="H53" s="13">
        <f t="shared" si="1"/>
        <v>0.59523809523809523</v>
      </c>
    </row>
    <row r="54" spans="1:8" ht="24.75" customHeight="1" x14ac:dyDescent="0.25">
      <c r="A54" s="12">
        <v>46</v>
      </c>
      <c r="B54" s="27" t="s">
        <v>59</v>
      </c>
      <c r="C54" s="12">
        <v>330</v>
      </c>
      <c r="D54" s="12">
        <v>1258</v>
      </c>
      <c r="E54" s="25">
        <v>1</v>
      </c>
      <c r="F54" s="13">
        <f t="shared" si="0"/>
        <v>0.30303030303030304</v>
      </c>
      <c r="G54" s="29">
        <v>1</v>
      </c>
      <c r="H54" s="13">
        <f t="shared" si="1"/>
        <v>0.30303030303030304</v>
      </c>
    </row>
    <row r="55" spans="1:8" ht="24.75" customHeight="1" x14ac:dyDescent="0.25">
      <c r="A55" s="12">
        <v>47</v>
      </c>
      <c r="B55" s="27" t="s">
        <v>60</v>
      </c>
      <c r="C55" s="12">
        <v>181</v>
      </c>
      <c r="D55" s="12">
        <v>645</v>
      </c>
      <c r="E55" s="25">
        <v>1</v>
      </c>
      <c r="F55" s="13">
        <f t="shared" si="0"/>
        <v>0.55248618784530379</v>
      </c>
      <c r="G55" s="29">
        <v>6</v>
      </c>
      <c r="H55" s="13">
        <f t="shared" si="1"/>
        <v>3.3149171270718232</v>
      </c>
    </row>
    <row r="56" spans="1:8" ht="24.75" customHeight="1" x14ac:dyDescent="0.25">
      <c r="A56" s="12">
        <v>48</v>
      </c>
      <c r="B56" s="27" t="s">
        <v>61</v>
      </c>
      <c r="C56" s="12">
        <v>136</v>
      </c>
      <c r="D56" s="12">
        <v>547</v>
      </c>
      <c r="E56" s="25">
        <v>1</v>
      </c>
      <c r="F56" s="13">
        <f t="shared" si="0"/>
        <v>0.73529411764705876</v>
      </c>
      <c r="G56" s="29">
        <v>2</v>
      </c>
      <c r="H56" s="13">
        <f t="shared" si="1"/>
        <v>1.4705882352941175</v>
      </c>
    </row>
    <row r="57" spans="1:8" ht="24.75" customHeight="1" x14ac:dyDescent="0.25">
      <c r="A57" s="12">
        <v>49</v>
      </c>
      <c r="B57" s="27" t="s">
        <v>62</v>
      </c>
      <c r="C57" s="12">
        <v>104</v>
      </c>
      <c r="D57" s="12">
        <v>463</v>
      </c>
      <c r="E57" s="25">
        <v>1</v>
      </c>
      <c r="F57" s="13">
        <f t="shared" si="0"/>
        <v>0.96153846153846156</v>
      </c>
      <c r="G57" s="29">
        <v>4</v>
      </c>
      <c r="H57" s="13">
        <f t="shared" si="1"/>
        <v>3.8461538461538463</v>
      </c>
    </row>
    <row r="58" spans="1:8" ht="24.75" customHeight="1" x14ac:dyDescent="0.25">
      <c r="A58" s="12">
        <v>50</v>
      </c>
      <c r="B58" s="27" t="s">
        <v>63</v>
      </c>
      <c r="C58" s="12">
        <v>130</v>
      </c>
      <c r="D58" s="12">
        <v>421</v>
      </c>
      <c r="E58" s="25">
        <v>0</v>
      </c>
      <c r="F58" s="13">
        <f t="shared" si="0"/>
        <v>0</v>
      </c>
      <c r="G58" s="29">
        <v>0</v>
      </c>
      <c r="H58" s="13">
        <f t="shared" si="1"/>
        <v>0</v>
      </c>
    </row>
    <row r="59" spans="1:8" ht="24.75" customHeight="1" x14ac:dyDescent="0.25">
      <c r="A59" s="12">
        <v>51</v>
      </c>
      <c r="B59" s="27" t="s">
        <v>64</v>
      </c>
      <c r="C59" s="12">
        <v>78</v>
      </c>
      <c r="D59" s="12">
        <v>298</v>
      </c>
      <c r="E59" s="25">
        <v>2</v>
      </c>
      <c r="F59" s="13">
        <f t="shared" si="0"/>
        <v>2.5641025641025639</v>
      </c>
      <c r="G59" s="29">
        <v>3</v>
      </c>
      <c r="H59" s="13">
        <f t="shared" si="1"/>
        <v>3.8461538461538463</v>
      </c>
    </row>
    <row r="60" spans="1:8" ht="24.75" customHeight="1" x14ac:dyDescent="0.25">
      <c r="A60" s="12">
        <v>52</v>
      </c>
      <c r="B60" s="15" t="s">
        <v>65</v>
      </c>
      <c r="C60" s="12">
        <v>157</v>
      </c>
      <c r="D60" s="12">
        <v>710</v>
      </c>
      <c r="E60" s="25">
        <v>3</v>
      </c>
      <c r="F60" s="13">
        <f t="shared" si="0"/>
        <v>1.910828025477707</v>
      </c>
      <c r="G60" s="29">
        <v>7</v>
      </c>
      <c r="H60" s="13">
        <f t="shared" si="1"/>
        <v>4.4585987261146496</v>
      </c>
    </row>
    <row r="61" spans="1:8" ht="24.75" customHeight="1" x14ac:dyDescent="0.25">
      <c r="A61" s="12">
        <v>53</v>
      </c>
      <c r="B61" s="15" t="s">
        <v>66</v>
      </c>
      <c r="C61" s="12">
        <v>188</v>
      </c>
      <c r="D61" s="12">
        <v>895</v>
      </c>
      <c r="E61" s="25">
        <v>2</v>
      </c>
      <c r="F61" s="13">
        <f t="shared" si="0"/>
        <v>1.0638297872340425</v>
      </c>
      <c r="G61" s="29">
        <v>2</v>
      </c>
      <c r="H61" s="13">
        <f t="shared" si="1"/>
        <v>1.0638297872340425</v>
      </c>
    </row>
    <row r="62" spans="1:8" ht="24.75" customHeight="1" x14ac:dyDescent="0.25">
      <c r="A62" s="12">
        <v>54</v>
      </c>
      <c r="B62" s="15" t="s">
        <v>67</v>
      </c>
      <c r="C62" s="12">
        <v>152</v>
      </c>
      <c r="D62" s="12">
        <v>692</v>
      </c>
      <c r="E62" s="25">
        <v>0</v>
      </c>
      <c r="F62" s="13">
        <f t="shared" si="0"/>
        <v>0</v>
      </c>
      <c r="G62" s="29">
        <v>3</v>
      </c>
      <c r="H62" s="13">
        <f t="shared" si="1"/>
        <v>1.9736842105263157</v>
      </c>
    </row>
    <row r="63" spans="1:8" ht="24.75" customHeight="1" x14ac:dyDescent="0.25">
      <c r="A63" s="12">
        <v>55</v>
      </c>
      <c r="B63" s="15" t="s">
        <v>68</v>
      </c>
      <c r="C63" s="12">
        <v>190</v>
      </c>
      <c r="D63" s="12">
        <v>860</v>
      </c>
      <c r="E63" s="25">
        <v>3</v>
      </c>
      <c r="F63" s="13">
        <f t="shared" si="0"/>
        <v>1.5789473684210527</v>
      </c>
      <c r="G63" s="29">
        <v>3</v>
      </c>
      <c r="H63" s="13">
        <f t="shared" si="1"/>
        <v>1.5789473684210527</v>
      </c>
    </row>
    <row r="64" spans="1:8" ht="24.75" customHeight="1" x14ac:dyDescent="0.25">
      <c r="A64" s="12">
        <v>56</v>
      </c>
      <c r="B64" s="15" t="s">
        <v>69</v>
      </c>
      <c r="C64" s="12">
        <v>195</v>
      </c>
      <c r="D64" s="12">
        <v>771</v>
      </c>
      <c r="E64" s="25">
        <v>3</v>
      </c>
      <c r="F64" s="13">
        <f t="shared" si="0"/>
        <v>1.5384615384615385</v>
      </c>
      <c r="G64" s="29">
        <v>5</v>
      </c>
      <c r="H64" s="13">
        <f t="shared" si="1"/>
        <v>2.5641025641025639</v>
      </c>
    </row>
    <row r="65" spans="1:8" ht="24.75" customHeight="1" x14ac:dyDescent="0.25">
      <c r="A65" s="12">
        <v>57</v>
      </c>
      <c r="B65" s="15" t="s">
        <v>70</v>
      </c>
      <c r="C65" s="12">
        <v>138</v>
      </c>
      <c r="D65" s="12">
        <v>521</v>
      </c>
      <c r="E65" s="25">
        <v>3</v>
      </c>
      <c r="F65" s="13">
        <f t="shared" si="0"/>
        <v>2.1739130434782608</v>
      </c>
      <c r="G65" s="29">
        <v>2</v>
      </c>
      <c r="H65" s="13">
        <f t="shared" si="1"/>
        <v>1.4492753623188406</v>
      </c>
    </row>
    <row r="66" spans="1:8" ht="24.75" customHeight="1" x14ac:dyDescent="0.25">
      <c r="A66" s="12">
        <v>58</v>
      </c>
      <c r="B66" s="15" t="s">
        <v>71</v>
      </c>
      <c r="C66" s="12">
        <v>111</v>
      </c>
      <c r="D66" s="12">
        <v>448</v>
      </c>
      <c r="E66" s="25">
        <v>1</v>
      </c>
      <c r="F66" s="13">
        <f t="shared" si="0"/>
        <v>0.90090090090090091</v>
      </c>
      <c r="G66" s="29">
        <v>1</v>
      </c>
      <c r="H66" s="13">
        <f t="shared" si="1"/>
        <v>0.90090090090090091</v>
      </c>
    </row>
    <row r="67" spans="1:8" ht="24.75" customHeight="1" x14ac:dyDescent="0.25">
      <c r="A67" s="12">
        <v>59</v>
      </c>
      <c r="B67" s="15" t="s">
        <v>72</v>
      </c>
      <c r="C67" s="12">
        <v>310</v>
      </c>
      <c r="D67" s="12">
        <v>995</v>
      </c>
      <c r="E67" s="25">
        <v>2</v>
      </c>
      <c r="F67" s="13">
        <f t="shared" si="0"/>
        <v>0.64516129032258063</v>
      </c>
      <c r="G67" s="29">
        <v>7</v>
      </c>
      <c r="H67" s="13">
        <f t="shared" si="1"/>
        <v>2.258064516129032</v>
      </c>
    </row>
    <row r="68" spans="1:8" ht="24.75" customHeight="1" x14ac:dyDescent="0.25">
      <c r="A68" s="12">
        <v>60</v>
      </c>
      <c r="B68" s="15" t="s">
        <v>73</v>
      </c>
      <c r="C68" s="12">
        <v>199</v>
      </c>
      <c r="D68" s="12">
        <v>802</v>
      </c>
      <c r="E68" s="25">
        <v>1</v>
      </c>
      <c r="F68" s="13">
        <f t="shared" si="0"/>
        <v>0.50251256281407031</v>
      </c>
      <c r="G68" s="29">
        <v>4</v>
      </c>
      <c r="H68" s="13">
        <f t="shared" si="1"/>
        <v>2.0100502512562812</v>
      </c>
    </row>
    <row r="69" spans="1:8" ht="24.75" customHeight="1" x14ac:dyDescent="0.25">
      <c r="A69" s="12">
        <v>61</v>
      </c>
      <c r="B69" s="15" t="s">
        <v>74</v>
      </c>
      <c r="C69" s="12">
        <v>176</v>
      </c>
      <c r="D69" s="12">
        <v>763</v>
      </c>
      <c r="E69" s="25">
        <v>3</v>
      </c>
      <c r="F69" s="13">
        <f t="shared" si="0"/>
        <v>1.7045454545454544</v>
      </c>
      <c r="G69" s="29">
        <v>4</v>
      </c>
      <c r="H69" s="13">
        <f t="shared" si="1"/>
        <v>2.2727272727272729</v>
      </c>
    </row>
    <row r="70" spans="1:8" ht="24.75" customHeight="1" x14ac:dyDescent="0.25">
      <c r="A70" s="12">
        <v>62</v>
      </c>
      <c r="B70" s="15" t="s">
        <v>75</v>
      </c>
      <c r="C70" s="12">
        <v>213</v>
      </c>
      <c r="D70" s="12">
        <v>786</v>
      </c>
      <c r="E70" s="25">
        <v>2</v>
      </c>
      <c r="F70" s="13">
        <f t="shared" si="0"/>
        <v>0.93896713615023475</v>
      </c>
      <c r="G70" s="29">
        <v>5</v>
      </c>
      <c r="H70" s="13">
        <f t="shared" si="1"/>
        <v>2.3474178403755865</v>
      </c>
    </row>
    <row r="71" spans="1:8" ht="24.75" customHeight="1" x14ac:dyDescent="0.25">
      <c r="A71" s="12">
        <v>63</v>
      </c>
      <c r="B71" s="15" t="s">
        <v>76</v>
      </c>
      <c r="C71" s="12">
        <v>115</v>
      </c>
      <c r="D71" s="12">
        <v>455</v>
      </c>
      <c r="E71" s="25">
        <v>2</v>
      </c>
      <c r="F71" s="13">
        <f t="shared" si="0"/>
        <v>1.7391304347826086</v>
      </c>
      <c r="G71" s="29">
        <v>1</v>
      </c>
      <c r="H71" s="13">
        <f t="shared" si="1"/>
        <v>0.86956521739130432</v>
      </c>
    </row>
    <row r="72" spans="1:8" ht="24.75" customHeight="1" x14ac:dyDescent="0.25">
      <c r="A72" s="12">
        <v>64</v>
      </c>
      <c r="B72" s="15" t="s">
        <v>77</v>
      </c>
      <c r="C72" s="12">
        <v>192</v>
      </c>
      <c r="D72" s="12">
        <v>818</v>
      </c>
      <c r="E72" s="25">
        <v>1</v>
      </c>
      <c r="F72" s="13">
        <f t="shared" si="0"/>
        <v>0.52083333333333326</v>
      </c>
      <c r="G72" s="29">
        <v>5</v>
      </c>
      <c r="H72" s="13">
        <f t="shared" si="1"/>
        <v>2.604166666666667</v>
      </c>
    </row>
    <row r="73" spans="1:8" ht="24.75" customHeight="1" x14ac:dyDescent="0.25">
      <c r="A73" s="12">
        <v>65</v>
      </c>
      <c r="B73" s="15" t="s">
        <v>78</v>
      </c>
      <c r="C73" s="12">
        <v>256</v>
      </c>
      <c r="D73" s="12">
        <v>985</v>
      </c>
      <c r="E73" s="25">
        <v>3</v>
      </c>
      <c r="F73" s="13">
        <f t="shared" si="0"/>
        <v>1.171875</v>
      </c>
      <c r="G73" s="29">
        <v>9</v>
      </c>
      <c r="H73" s="13">
        <f t="shared" si="1"/>
        <v>3.515625</v>
      </c>
    </row>
    <row r="74" spans="1:8" ht="24.75" customHeight="1" x14ac:dyDescent="0.25">
      <c r="A74" s="12">
        <v>66</v>
      </c>
      <c r="B74" s="15" t="s">
        <v>79</v>
      </c>
      <c r="C74" s="12">
        <v>194</v>
      </c>
      <c r="D74" s="12">
        <v>819</v>
      </c>
      <c r="E74" s="28">
        <v>4</v>
      </c>
      <c r="F74" s="13">
        <f t="shared" ref="F74:F85" si="2">E74/C74*100</f>
        <v>2.0618556701030926</v>
      </c>
      <c r="G74" s="12">
        <v>7</v>
      </c>
      <c r="H74" s="13">
        <f t="shared" ref="H74:H85" si="3">G74/C74*100</f>
        <v>3.608247422680412</v>
      </c>
    </row>
    <row r="75" spans="1:8" ht="24.75" customHeight="1" x14ac:dyDescent="0.25">
      <c r="A75" s="12">
        <v>67</v>
      </c>
      <c r="B75" s="15" t="s">
        <v>80</v>
      </c>
      <c r="C75" s="12">
        <v>195</v>
      </c>
      <c r="D75" s="12">
        <v>774</v>
      </c>
      <c r="E75" s="25">
        <v>1</v>
      </c>
      <c r="F75" s="13">
        <f t="shared" si="2"/>
        <v>0.51282051282051277</v>
      </c>
      <c r="G75" s="29">
        <v>7</v>
      </c>
      <c r="H75" s="13">
        <f t="shared" si="3"/>
        <v>3.5897435897435894</v>
      </c>
    </row>
    <row r="76" spans="1:8" ht="24.75" customHeight="1" x14ac:dyDescent="0.25">
      <c r="A76" s="12">
        <v>68</v>
      </c>
      <c r="B76" s="15" t="s">
        <v>81</v>
      </c>
      <c r="C76" s="12">
        <v>299</v>
      </c>
      <c r="D76" s="12">
        <v>1.2789999999999999</v>
      </c>
      <c r="E76" s="28">
        <v>2</v>
      </c>
      <c r="F76" s="13">
        <f t="shared" si="2"/>
        <v>0.66889632107023411</v>
      </c>
      <c r="G76" s="12">
        <v>6</v>
      </c>
      <c r="H76" s="13">
        <f t="shared" si="3"/>
        <v>2.0066889632107023</v>
      </c>
    </row>
    <row r="77" spans="1:8" ht="24.75" customHeight="1" x14ac:dyDescent="0.25">
      <c r="A77" s="12">
        <v>69</v>
      </c>
      <c r="B77" s="15" t="s">
        <v>82</v>
      </c>
      <c r="C77" s="12">
        <v>164</v>
      </c>
      <c r="D77" s="12"/>
      <c r="E77" s="25">
        <v>3</v>
      </c>
      <c r="F77" s="13">
        <f t="shared" si="2"/>
        <v>1.8292682926829267</v>
      </c>
      <c r="G77" s="29">
        <v>4</v>
      </c>
      <c r="H77" s="13">
        <f t="shared" si="3"/>
        <v>2.4390243902439024</v>
      </c>
    </row>
    <row r="78" spans="1:8" ht="24.75" customHeight="1" x14ac:dyDescent="0.25">
      <c r="A78" s="12">
        <v>70</v>
      </c>
      <c r="B78" s="15" t="s">
        <v>83</v>
      </c>
      <c r="C78" s="12">
        <v>246</v>
      </c>
      <c r="D78" s="12">
        <v>940</v>
      </c>
      <c r="E78" s="25">
        <v>2</v>
      </c>
      <c r="F78" s="13">
        <f t="shared" si="2"/>
        <v>0.81300813008130091</v>
      </c>
      <c r="G78" s="29">
        <v>8</v>
      </c>
      <c r="H78" s="13">
        <f t="shared" si="3"/>
        <v>3.2520325203252036</v>
      </c>
    </row>
    <row r="79" spans="1:8" ht="24.75" customHeight="1" x14ac:dyDescent="0.25">
      <c r="A79" s="12">
        <v>71</v>
      </c>
      <c r="B79" s="15" t="s">
        <v>84</v>
      </c>
      <c r="C79" s="12">
        <v>252</v>
      </c>
      <c r="D79" s="12">
        <v>925</v>
      </c>
      <c r="E79" s="25">
        <v>2</v>
      </c>
      <c r="F79" s="13">
        <f t="shared" si="2"/>
        <v>0.79365079365079361</v>
      </c>
      <c r="G79" s="29">
        <v>3</v>
      </c>
      <c r="H79" s="13">
        <f t="shared" si="3"/>
        <v>1.1904761904761905</v>
      </c>
    </row>
    <row r="80" spans="1:8" ht="24.75" customHeight="1" x14ac:dyDescent="0.25">
      <c r="A80" s="12">
        <v>72</v>
      </c>
      <c r="B80" s="15" t="s">
        <v>85</v>
      </c>
      <c r="C80" s="12">
        <v>224</v>
      </c>
      <c r="D80" s="12">
        <v>961</v>
      </c>
      <c r="E80" s="25">
        <v>2</v>
      </c>
      <c r="F80" s="13">
        <f t="shared" si="2"/>
        <v>0.89285714285714279</v>
      </c>
      <c r="G80" s="29">
        <v>4</v>
      </c>
      <c r="H80" s="13">
        <f t="shared" si="3"/>
        <v>1.7857142857142856</v>
      </c>
    </row>
    <row r="81" spans="1:8" ht="24.75" customHeight="1" x14ac:dyDescent="0.25">
      <c r="A81" s="12">
        <v>73</v>
      </c>
      <c r="B81" s="15" t="s">
        <v>86</v>
      </c>
      <c r="C81" s="12">
        <v>390</v>
      </c>
      <c r="D81" s="12">
        <v>1562</v>
      </c>
      <c r="E81" s="25">
        <v>4</v>
      </c>
      <c r="F81" s="13">
        <f t="shared" si="2"/>
        <v>1.0256410256410255</v>
      </c>
      <c r="G81" s="29">
        <v>11</v>
      </c>
      <c r="H81" s="13">
        <f t="shared" si="3"/>
        <v>2.8205128205128207</v>
      </c>
    </row>
    <row r="82" spans="1:8" ht="24.75" customHeight="1" x14ac:dyDescent="0.25">
      <c r="A82" s="12">
        <v>74</v>
      </c>
      <c r="B82" s="15" t="s">
        <v>87</v>
      </c>
      <c r="C82" s="12">
        <v>176</v>
      </c>
      <c r="D82" s="12">
        <v>752</v>
      </c>
      <c r="E82" s="25">
        <v>2</v>
      </c>
      <c r="F82" s="13">
        <f t="shared" si="2"/>
        <v>1.1363636363636365</v>
      </c>
      <c r="G82" s="29">
        <v>8</v>
      </c>
      <c r="H82" s="13">
        <f t="shared" si="3"/>
        <v>4.5454545454545459</v>
      </c>
    </row>
    <row r="83" spans="1:8" ht="24.75" customHeight="1" x14ac:dyDescent="0.25">
      <c r="A83" s="12">
        <v>75</v>
      </c>
      <c r="B83" s="15" t="s">
        <v>88</v>
      </c>
      <c r="C83" s="12">
        <v>154</v>
      </c>
      <c r="D83" s="12">
        <v>698</v>
      </c>
      <c r="E83" s="25">
        <v>3</v>
      </c>
      <c r="F83" s="13">
        <f t="shared" si="2"/>
        <v>1.948051948051948</v>
      </c>
      <c r="G83" s="29">
        <v>3</v>
      </c>
      <c r="H83" s="13">
        <f t="shared" si="3"/>
        <v>1.948051948051948</v>
      </c>
    </row>
    <row r="84" spans="1:8" ht="24.75" customHeight="1" x14ac:dyDescent="0.25">
      <c r="A84" s="12">
        <v>76</v>
      </c>
      <c r="B84" s="15" t="s">
        <v>89</v>
      </c>
      <c r="C84" s="12">
        <v>116</v>
      </c>
      <c r="D84" s="12">
        <v>540</v>
      </c>
      <c r="E84" s="25">
        <v>2</v>
      </c>
      <c r="F84" s="13">
        <f t="shared" si="2"/>
        <v>1.7241379310344827</v>
      </c>
      <c r="G84" s="29">
        <v>3</v>
      </c>
      <c r="H84" s="13">
        <f t="shared" si="3"/>
        <v>2.5862068965517242</v>
      </c>
    </row>
    <row r="85" spans="1:8" ht="24.75" customHeight="1" x14ac:dyDescent="0.3">
      <c r="A85" s="16" t="s">
        <v>90</v>
      </c>
      <c r="B85" s="16"/>
      <c r="C85" s="30">
        <f>SUM(C9:C84)</f>
        <v>12572</v>
      </c>
      <c r="D85" s="30">
        <f t="shared" ref="D85" si="4">SUM(D9:D84)</f>
        <v>47200.279000000002</v>
      </c>
      <c r="E85" s="30">
        <f>SUM(E9:E84)</f>
        <v>116</v>
      </c>
      <c r="F85" s="31">
        <f t="shared" si="2"/>
        <v>0.92268533248488704</v>
      </c>
      <c r="G85" s="17">
        <f>SUM(G9:G84)</f>
        <v>240</v>
      </c>
      <c r="H85" s="32">
        <f t="shared" si="3"/>
        <v>1.9090041361756283</v>
      </c>
    </row>
  </sheetData>
  <mergeCells count="13">
    <mergeCell ref="E6:F6"/>
    <mergeCell ref="G6:H6"/>
    <mergeCell ref="A85:B85"/>
    <mergeCell ref="A2:H2"/>
    <mergeCell ref="A3:H3"/>
    <mergeCell ref="A4:D4"/>
    <mergeCell ref="E4:H4"/>
    <mergeCell ref="A5:A7"/>
    <mergeCell ref="B5:B7"/>
    <mergeCell ref="C5:D5"/>
    <mergeCell ref="E5:H5"/>
    <mergeCell ref="C6:C7"/>
    <mergeCell ref="D6:D7"/>
  </mergeCells>
  <pageMargins left="0.31496062992125984" right="0.11811023622047245" top="0.35433070866141736" bottom="0.35433070866141736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2025-12-19T08:52:11Z</cp:lastPrinted>
  <dcterms:created xsi:type="dcterms:W3CDTF">2025-12-19T08:22:17Z</dcterms:created>
  <dcterms:modified xsi:type="dcterms:W3CDTF">2025-12-19T08:53:10Z</dcterms:modified>
</cp:coreProperties>
</file>