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gân TNMT\GIẢI PHÓNG MẶT BẰNG\GPMB XÃ TÂN YÊN\CÁC DỰ ÁN\DỰ ÁN ĐẦU TƯ CÔNG\DỰ ÁN TT CAO THƯỢNG\XD mới sân vận động Cụm Hạ\Thông báo thu hồi\"/>
    </mc:Choice>
  </mc:AlternateContent>
  <bookViews>
    <workbookView xWindow="-105" yWindow="-105" windowWidth="23250" windowHeight="12450" tabRatio="576"/>
  </bookViews>
  <sheets>
    <sheet name="Sân TT Cụm HẠ" sheetId="4" r:id="rId1"/>
  </sheets>
  <definedNames>
    <definedName name="_xlnm._FilterDatabase" localSheetId="0" hidden="1">'Sân TT Cụm HẠ'!$A$5:$P$28</definedName>
    <definedName name="LoaiDoiTuongSuDung">#REF!</definedName>
    <definedName name="LoaiMucDichSuDungDat">#REF!</definedName>
    <definedName name="LoaiNguonGocSuDung">#REF!</definedName>
    <definedName name="_xlnm.Print_Area" localSheetId="0">'Sân TT Cụm HẠ'!$A$1:$O$28</definedName>
    <definedName name="_xlnm.Print_Titles" localSheetId="0">'Sân TT Cụm HẠ'!$3:$4</definedName>
  </definedNames>
  <calcPr calcId="162913"/>
</workbook>
</file>

<file path=xl/calcChain.xml><?xml version="1.0" encoding="utf-8"?>
<calcChain xmlns="http://schemas.openxmlformats.org/spreadsheetml/2006/main">
  <c r="K28" i="4" l="1"/>
  <c r="N28" i="4"/>
  <c r="M7" i="4" l="1"/>
  <c r="M8" i="4"/>
  <c r="M9" i="4"/>
  <c r="M10" i="4"/>
  <c r="M11" i="4"/>
  <c r="M12" i="4"/>
  <c r="M13" i="4"/>
  <c r="M21" i="4"/>
  <c r="M22" i="4"/>
  <c r="M23" i="4"/>
  <c r="M6" i="4"/>
  <c r="K20" i="4"/>
  <c r="M20" i="4" s="1"/>
  <c r="K15" i="4"/>
  <c r="M15" i="4" s="1"/>
  <c r="K16" i="4"/>
  <c r="K17" i="4"/>
  <c r="M17" i="4" s="1"/>
  <c r="K18" i="4"/>
  <c r="M18" i="4" s="1"/>
  <c r="K19" i="4"/>
  <c r="M19" i="4" s="1"/>
  <c r="K14" i="4"/>
  <c r="M14" i="4" s="1"/>
  <c r="K9" i="4"/>
  <c r="M16" i="4" l="1"/>
  <c r="L26" i="4" l="1"/>
  <c r="M26" i="4" s="1"/>
  <c r="M27" i="4"/>
  <c r="M24" i="4"/>
  <c r="L28" i="4"/>
  <c r="M25" i="4"/>
  <c r="M28" i="4" l="1"/>
</calcChain>
</file>

<file path=xl/sharedStrings.xml><?xml version="1.0" encoding="utf-8"?>
<sst xmlns="http://schemas.openxmlformats.org/spreadsheetml/2006/main" count="93" uniqueCount="41">
  <si>
    <t>Địa chỉ</t>
  </si>
  <si>
    <t>Loại đất</t>
  </si>
  <si>
    <t>Ghi chú</t>
  </si>
  <si>
    <t>Số tờ</t>
  </si>
  <si>
    <t>Số thửa</t>
  </si>
  <si>
    <t xml:space="preserve">Số thửa </t>
  </si>
  <si>
    <t>Đất UBND
 quản lý</t>
  </si>
  <si>
    <t>Tổng DT thu hồi</t>
  </si>
  <si>
    <t>Diện tích thửa
(m2)</t>
  </si>
  <si>
    <t>Diện tích
 thửa 
(m2)</t>
  </si>
  <si>
    <t>Họ và tên 
chủ sử dụng</t>
  </si>
  <si>
    <t>Stt</t>
  </si>
  <si>
    <t>Thông tin thửa đất theo BĐ trích lục, trích đo chỉnh lý</t>
  </si>
  <si>
    <t>Diện tích thu hồi (m2)</t>
  </si>
  <si>
    <t>Đất hộ gia đình</t>
  </si>
  <si>
    <t>Tổng cộng</t>
  </si>
  <si>
    <t>Nguyễn Văn Loan</t>
  </si>
  <si>
    <t xml:space="preserve">Nguyễn Thị Liễu </t>
  </si>
  <si>
    <t>Nguyễn Vinh Duyệt</t>
  </si>
  <si>
    <t>Nguyễn Văn Hồi</t>
  </si>
  <si>
    <t>LUC</t>
  </si>
  <si>
    <t>PGR</t>
  </si>
  <si>
    <t xml:space="preserve">Phùng Thị Yến </t>
  </si>
  <si>
    <t xml:space="preserve">
Hoàng Văn Hà
</t>
  </si>
  <si>
    <t xml:space="preserve">
Nguyễn Văn Tuyên
</t>
  </si>
  <si>
    <t xml:space="preserve">
Nguyễn Văn Chắc
</t>
  </si>
  <si>
    <t>Thông tin thửa đất theo BĐ địa chính năm 2019</t>
  </si>
  <si>
    <t>Nguyễn Văn Cấp
(UNND xã)</t>
  </si>
  <si>
    <t>Ngoài Hạ</t>
  </si>
  <si>
    <t>Trong Hạ</t>
  </si>
  <si>
    <t>Nguyễn Văn Đông
(UBND xã)</t>
  </si>
  <si>
    <t xml:space="preserve">BẢNG THỐNG KÊ DIỆN TÍCH, CHỦ SỬ DỤNG ĐẤT KHI NHÀ NƯỚC THU HỒI ĐẤT 
THỰC HIỆN DỰ ÁN: XÂY DỰNG MỚI SÂN VẬN ĐỘNG CỤM HẠ XÃ TÂN YÊN </t>
  </si>
  <si>
    <t>Nguyễn Xuân Nguyện
Giap Thị Tòng (vợ)</t>
  </si>
  <si>
    <t>Dương Văn Đậu
Nguyễn Thị Dược (vợ)</t>
  </si>
  <si>
    <t>Nguyễn Thị Thắng
Nguyễn Văn Nhàn (vợ)</t>
  </si>
  <si>
    <t>Kiều Văn Thảo 
Nguyễn Thị Phượng (vợ)</t>
  </si>
  <si>
    <t>Dương Văn Sáng</t>
  </si>
  <si>
    <t xml:space="preserve">
Nguyễn Trung Kiên 
Nguyễn Thị Lan (vợ)
</t>
  </si>
  <si>
    <t>Nguyễn Văn Thống
Nguyễn Thị Lý (vợ)</t>
  </si>
  <si>
    <t>Diện tích đã thu hồi  thực hiện dự án Đường HQV</t>
  </si>
  <si>
    <t>(Kèm theo Thông báo số: ….../TB-UBND ngày …./4/2026 của Chủ tịch UBND xã Tân Yên)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</si>
</sst>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"/>
    <numFmt numFmtId="165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163"/>
    </font>
    <font>
      <sz val="10"/>
      <name val="Times New Roman"/>
      <family val="1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2"/>
      <name val=".VnArial"/>
      <family val="2"/>
    </font>
    <font>
      <b/>
      <i/>
      <sz val="12"/>
      <name val="Times New Roman"/>
      <family val="1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2"/>
      <name val="Times New Roman"/>
      <family val="1"/>
    </font>
    <font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4" fillId="2" borderId="0" xfId="0" applyFont="1" applyFill="1"/>
    <xf numFmtId="0" fontId="5" fillId="2" borderId="0" xfId="0" applyFont="1" applyFill="1"/>
    <xf numFmtId="1" fontId="8" fillId="2" borderId="1" xfId="1" applyNumberFormat="1" applyFont="1" applyFill="1" applyBorder="1" applyAlignment="1">
      <alignment horizontal="center" vertical="center"/>
    </xf>
    <xf numFmtId="1" fontId="8" fillId="2" borderId="1" xfId="1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0" fontId="9" fillId="2" borderId="0" xfId="0" applyFont="1" applyFill="1"/>
    <xf numFmtId="164" fontId="12" fillId="2" borderId="1" xfId="1" applyNumberFormat="1" applyFont="1" applyFill="1" applyBorder="1" applyAlignment="1">
      <alignment horizontal="center" vertical="center" wrapText="1"/>
    </xf>
    <xf numFmtId="1" fontId="13" fillId="2" borderId="1" xfId="1" applyNumberFormat="1" applyFont="1" applyFill="1" applyBorder="1" applyAlignment="1">
      <alignment horizontal="center" vertical="center"/>
    </xf>
    <xf numFmtId="1" fontId="4" fillId="2" borderId="1" xfId="1" applyNumberFormat="1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10" fillId="2" borderId="0" xfId="0" applyFont="1" applyFill="1"/>
    <xf numFmtId="164" fontId="10" fillId="2" borderId="0" xfId="0" applyNumberFormat="1" applyFont="1" applyFill="1" applyAlignment="1">
      <alignment horizontal="right"/>
    </xf>
    <xf numFmtId="164" fontId="10" fillId="2" borderId="0" xfId="0" applyNumberFormat="1" applyFont="1" applyFill="1"/>
    <xf numFmtId="0" fontId="11" fillId="2" borderId="0" xfId="0" applyFont="1" applyFill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165" fontId="4" fillId="0" borderId="1" xfId="12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5" fontId="4" fillId="2" borderId="1" xfId="12" applyNumberFormat="1" applyFont="1" applyFill="1" applyBorder="1" applyAlignment="1">
      <alignment horizontal="center" vertical="center"/>
    </xf>
    <xf numFmtId="1" fontId="4" fillId="2" borderId="2" xfId="1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5" fontId="4" fillId="0" borderId="2" xfId="12" applyNumberFormat="1" applyFont="1" applyFill="1" applyBorder="1" applyAlignment="1">
      <alignment horizontal="center" vertical="center"/>
    </xf>
    <xf numFmtId="165" fontId="4" fillId="2" borderId="2" xfId="12" applyNumberFormat="1" applyFont="1" applyFill="1" applyBorder="1" applyAlignment="1">
      <alignment horizontal="center" vertical="center"/>
    </xf>
    <xf numFmtId="1" fontId="4" fillId="0" borderId="1" xfId="1" applyNumberFormat="1" applyFont="1" applyFill="1" applyBorder="1" applyAlignment="1">
      <alignment horizontal="center" vertical="center"/>
    </xf>
    <xf numFmtId="1" fontId="4" fillId="0" borderId="2" xfId="1" applyNumberFormat="1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1" fontId="8" fillId="2" borderId="1" xfId="1" applyNumberFormat="1" applyFont="1" applyFill="1" applyBorder="1" applyAlignment="1">
      <alignment vertical="center" wrapText="1"/>
    </xf>
    <xf numFmtId="1" fontId="4" fillId="2" borderId="1" xfId="1" applyNumberFormat="1" applyFont="1" applyFill="1" applyBorder="1" applyAlignment="1">
      <alignment vertical="center" wrapText="1"/>
    </xf>
    <xf numFmtId="1" fontId="4" fillId="2" borderId="1" xfId="1" applyNumberFormat="1" applyFont="1" applyFill="1" applyBorder="1" applyAlignment="1">
      <alignment vertical="center"/>
    </xf>
    <xf numFmtId="1" fontId="4" fillId="2" borderId="2" xfId="1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 wrapText="1"/>
    </xf>
    <xf numFmtId="164" fontId="4" fillId="2" borderId="2" xfId="1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1" fontId="4" fillId="2" borderId="2" xfId="1" applyNumberFormat="1" applyFont="1" applyFill="1" applyBorder="1" applyAlignment="1">
      <alignment vertical="center" wrapText="1"/>
    </xf>
    <xf numFmtId="1" fontId="4" fillId="2" borderId="7" xfId="1" applyNumberFormat="1" applyFont="1" applyFill="1" applyBorder="1" applyAlignment="1">
      <alignment vertical="center" wrapText="1"/>
    </xf>
    <xf numFmtId="1" fontId="4" fillId="2" borderId="6" xfId="1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1" fontId="4" fillId="2" borderId="2" xfId="1" applyNumberFormat="1" applyFont="1" applyFill="1" applyBorder="1" applyAlignment="1">
      <alignment horizontal="center" vertical="center"/>
    </xf>
    <xf numFmtId="1" fontId="4" fillId="2" borderId="6" xfId="1" applyNumberFormat="1" applyFont="1" applyFill="1" applyBorder="1" applyAlignment="1">
      <alignment horizontal="center" vertical="center"/>
    </xf>
    <xf numFmtId="1" fontId="4" fillId="0" borderId="2" xfId="1" applyNumberFormat="1" applyFont="1" applyFill="1" applyBorder="1" applyAlignment="1">
      <alignment horizontal="center" vertical="center" wrapText="1"/>
    </xf>
    <xf numFmtId="1" fontId="4" fillId="0" borderId="6" xfId="1" applyNumberFormat="1" applyFont="1" applyFill="1" applyBorder="1" applyAlignment="1">
      <alignment horizontal="center" vertical="center"/>
    </xf>
    <xf numFmtId="1" fontId="4" fillId="2" borderId="2" xfId="1" applyNumberFormat="1" applyFont="1" applyFill="1" applyBorder="1" applyAlignment="1">
      <alignment vertical="center"/>
    </xf>
    <xf numFmtId="1" fontId="4" fillId="2" borderId="6" xfId="1" applyNumberFormat="1" applyFont="1" applyFill="1" applyBorder="1" applyAlignment="1">
      <alignment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1" fontId="4" fillId="2" borderId="7" xfId="1" applyNumberFormat="1" applyFont="1" applyFill="1" applyBorder="1" applyAlignment="1">
      <alignment horizontal="center" vertical="center"/>
    </xf>
  </cellXfs>
  <cellStyles count="13">
    <cellStyle name="Comma" xfId="12" builtinId="3"/>
    <cellStyle name="Comma 2" xfId="11"/>
    <cellStyle name="Comma 4" xfId="10"/>
    <cellStyle name="Normal" xfId="0" builtinId="0"/>
    <cellStyle name="Normal 2" xfId="1"/>
    <cellStyle name="Normal 2 2" xfId="2"/>
    <cellStyle name="Normal 2 3" xfId="8"/>
    <cellStyle name="Normal 2 4" xfId="9"/>
    <cellStyle name="Normal 3" xfId="3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zoomScale="115" zoomScaleNormal="115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I32" sqref="I32"/>
    </sheetView>
  </sheetViews>
  <sheetFormatPr defaultColWidth="9.140625" defaultRowHeight="15" x14ac:dyDescent="0.25"/>
  <cols>
    <col min="1" max="1" width="4.42578125" style="6" customWidth="1"/>
    <col min="2" max="2" width="21" style="45" customWidth="1"/>
    <col min="3" max="3" width="9.42578125" style="7" customWidth="1"/>
    <col min="4" max="4" width="5.7109375" style="15" customWidth="1"/>
    <col min="5" max="5" width="5.85546875" style="15" customWidth="1"/>
    <col min="6" max="6" width="7.85546875" style="15" customWidth="1"/>
    <col min="7" max="7" width="7.28515625" style="15" customWidth="1"/>
    <col min="8" max="8" width="6.85546875" style="15" customWidth="1"/>
    <col min="9" max="9" width="10.5703125" style="15" customWidth="1"/>
    <col min="10" max="10" width="7.140625" style="15" customWidth="1"/>
    <col min="11" max="11" width="8.7109375" style="16" customWidth="1"/>
    <col min="12" max="12" width="7.7109375" style="17" customWidth="1"/>
    <col min="13" max="14" width="8.5703125" style="16" customWidth="1"/>
    <col min="15" max="15" width="14.28515625" style="8" customWidth="1"/>
    <col min="16" max="16384" width="9.140625" style="2"/>
  </cols>
  <sheetData>
    <row r="1" spans="1:15" ht="36" customHeight="1" x14ac:dyDescent="0.25">
      <c r="A1" s="63" t="s">
        <v>31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ht="23.25" customHeight="1" x14ac:dyDescent="0.25">
      <c r="A2" s="70" t="s">
        <v>40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1:15" ht="37.9" customHeight="1" x14ac:dyDescent="0.25">
      <c r="A3" s="65" t="s">
        <v>11</v>
      </c>
      <c r="B3" s="66" t="s">
        <v>10</v>
      </c>
      <c r="C3" s="65" t="s">
        <v>0</v>
      </c>
      <c r="D3" s="67" t="s">
        <v>26</v>
      </c>
      <c r="E3" s="68"/>
      <c r="F3" s="69"/>
      <c r="G3" s="67" t="s">
        <v>12</v>
      </c>
      <c r="H3" s="68"/>
      <c r="I3" s="68"/>
      <c r="J3" s="66" t="s">
        <v>1</v>
      </c>
      <c r="K3" s="66" t="s">
        <v>13</v>
      </c>
      <c r="L3" s="66"/>
      <c r="M3" s="66"/>
      <c r="N3" s="71" t="s">
        <v>39</v>
      </c>
      <c r="O3" s="66" t="s">
        <v>2</v>
      </c>
    </row>
    <row r="4" spans="1:15" ht="43.15" customHeight="1" x14ac:dyDescent="0.25">
      <c r="A4" s="65"/>
      <c r="B4" s="66"/>
      <c r="C4" s="65"/>
      <c r="D4" s="30" t="s">
        <v>3</v>
      </c>
      <c r="E4" s="30" t="s">
        <v>4</v>
      </c>
      <c r="F4" s="30" t="s">
        <v>8</v>
      </c>
      <c r="G4" s="30" t="s">
        <v>3</v>
      </c>
      <c r="H4" s="30" t="s">
        <v>5</v>
      </c>
      <c r="I4" s="10" t="s">
        <v>9</v>
      </c>
      <c r="J4" s="66"/>
      <c r="K4" s="10" t="s">
        <v>14</v>
      </c>
      <c r="L4" s="10" t="s">
        <v>6</v>
      </c>
      <c r="M4" s="10" t="s">
        <v>7</v>
      </c>
      <c r="N4" s="72"/>
      <c r="O4" s="66"/>
    </row>
    <row r="5" spans="1:15" s="5" customFormat="1" ht="15.75" x14ac:dyDescent="0.25">
      <c r="A5" s="3">
        <v>1</v>
      </c>
      <c r="B5" s="41">
        <v>2</v>
      </c>
      <c r="C5" s="3">
        <v>3</v>
      </c>
      <c r="D5" s="11">
        <v>4</v>
      </c>
      <c r="E5" s="11">
        <v>5</v>
      </c>
      <c r="F5" s="11">
        <v>6</v>
      </c>
      <c r="G5" s="11">
        <v>7</v>
      </c>
      <c r="H5" s="11">
        <v>8</v>
      </c>
      <c r="I5" s="11">
        <v>9</v>
      </c>
      <c r="J5" s="11">
        <v>11</v>
      </c>
      <c r="K5" s="11">
        <v>12</v>
      </c>
      <c r="L5" s="11">
        <v>13</v>
      </c>
      <c r="M5" s="11">
        <v>14</v>
      </c>
      <c r="N5" s="11"/>
      <c r="O5" s="4">
        <v>15</v>
      </c>
    </row>
    <row r="6" spans="1:15" ht="25.5" customHeight="1" x14ac:dyDescent="0.25">
      <c r="A6" s="54">
        <v>1</v>
      </c>
      <c r="B6" s="58" t="s">
        <v>22</v>
      </c>
      <c r="C6" s="51" t="s">
        <v>28</v>
      </c>
      <c r="D6" s="12">
        <v>25</v>
      </c>
      <c r="E6" s="12">
        <v>382</v>
      </c>
      <c r="F6" s="26">
        <v>90.3</v>
      </c>
      <c r="G6" s="12">
        <v>25</v>
      </c>
      <c r="H6" s="12">
        <v>382</v>
      </c>
      <c r="I6" s="26">
        <v>90.3</v>
      </c>
      <c r="J6" s="12" t="s">
        <v>20</v>
      </c>
      <c r="K6" s="14">
        <v>22.8</v>
      </c>
      <c r="L6" s="12"/>
      <c r="M6" s="14">
        <f>K6+L6</f>
        <v>22.8</v>
      </c>
      <c r="N6" s="28">
        <v>67.5</v>
      </c>
      <c r="O6" s="56" t="s">
        <v>21</v>
      </c>
    </row>
    <row r="7" spans="1:15" ht="26.25" customHeight="1" x14ac:dyDescent="0.25">
      <c r="A7" s="55"/>
      <c r="B7" s="59"/>
      <c r="C7" s="53"/>
      <c r="D7" s="12">
        <v>25</v>
      </c>
      <c r="E7" s="12">
        <v>381</v>
      </c>
      <c r="F7" s="26">
        <v>99.4</v>
      </c>
      <c r="G7" s="12">
        <v>25</v>
      </c>
      <c r="H7" s="12">
        <v>381</v>
      </c>
      <c r="I7" s="26">
        <v>99.4</v>
      </c>
      <c r="J7" s="12" t="s">
        <v>20</v>
      </c>
      <c r="K7" s="14">
        <v>90.6</v>
      </c>
      <c r="L7" s="12"/>
      <c r="M7" s="14">
        <f t="shared" ref="M7:M27" si="0">K7+L7</f>
        <v>90.6</v>
      </c>
      <c r="N7" s="14">
        <v>8.8000000000000007</v>
      </c>
      <c r="O7" s="57"/>
    </row>
    <row r="8" spans="1:15" ht="25.5" customHeight="1" x14ac:dyDescent="0.25">
      <c r="A8" s="54">
        <v>2</v>
      </c>
      <c r="B8" s="48" t="s">
        <v>38</v>
      </c>
      <c r="C8" s="51" t="s">
        <v>29</v>
      </c>
      <c r="D8" s="12">
        <v>25</v>
      </c>
      <c r="E8" s="12">
        <v>379</v>
      </c>
      <c r="F8" s="26">
        <v>232.7</v>
      </c>
      <c r="G8" s="12">
        <v>25</v>
      </c>
      <c r="H8" s="12">
        <v>379</v>
      </c>
      <c r="I8" s="26">
        <v>232.7</v>
      </c>
      <c r="J8" s="12" t="s">
        <v>20</v>
      </c>
      <c r="K8" s="14">
        <v>231.5</v>
      </c>
      <c r="L8" s="12"/>
      <c r="M8" s="14">
        <f t="shared" si="0"/>
        <v>231.5</v>
      </c>
      <c r="N8" s="14"/>
      <c r="O8" s="24" t="s">
        <v>21</v>
      </c>
    </row>
    <row r="9" spans="1:15" ht="25.5" customHeight="1" x14ac:dyDescent="0.25">
      <c r="A9" s="55"/>
      <c r="B9" s="50"/>
      <c r="C9" s="53"/>
      <c r="D9" s="12">
        <v>25</v>
      </c>
      <c r="E9" s="19">
        <v>406</v>
      </c>
      <c r="F9" s="22">
        <v>368.2</v>
      </c>
      <c r="G9" s="12">
        <v>25</v>
      </c>
      <c r="H9" s="19">
        <v>406</v>
      </c>
      <c r="I9" s="22">
        <v>368.2</v>
      </c>
      <c r="J9" s="12" t="s">
        <v>20</v>
      </c>
      <c r="K9" s="14">
        <f>G9</f>
        <v>25</v>
      </c>
      <c r="L9" s="12"/>
      <c r="M9" s="14">
        <f t="shared" si="0"/>
        <v>25</v>
      </c>
      <c r="N9" s="14"/>
      <c r="O9" s="24" t="s">
        <v>21</v>
      </c>
    </row>
    <row r="10" spans="1:15" ht="27" customHeight="1" x14ac:dyDescent="0.25">
      <c r="A10" s="12">
        <v>3</v>
      </c>
      <c r="B10" s="42" t="s">
        <v>23</v>
      </c>
      <c r="C10" s="14" t="s">
        <v>29</v>
      </c>
      <c r="D10" s="54">
        <v>25</v>
      </c>
      <c r="E10" s="54">
        <v>389</v>
      </c>
      <c r="F10" s="26">
        <v>246.1</v>
      </c>
      <c r="G10" s="54">
        <v>25</v>
      </c>
      <c r="H10" s="54">
        <v>389</v>
      </c>
      <c r="I10" s="26">
        <v>246.1</v>
      </c>
      <c r="J10" s="54" t="s">
        <v>20</v>
      </c>
      <c r="K10" s="26">
        <v>246.1</v>
      </c>
      <c r="L10" s="12"/>
      <c r="M10" s="14">
        <f t="shared" si="0"/>
        <v>246.1</v>
      </c>
      <c r="N10" s="28"/>
      <c r="O10" s="24" t="s">
        <v>21</v>
      </c>
    </row>
    <row r="11" spans="1:15" ht="27.6" customHeight="1" x14ac:dyDescent="0.25">
      <c r="A11" s="54">
        <v>4</v>
      </c>
      <c r="B11" s="48" t="s">
        <v>37</v>
      </c>
      <c r="C11" s="51" t="s">
        <v>28</v>
      </c>
      <c r="D11" s="55"/>
      <c r="E11" s="55"/>
      <c r="F11" s="26">
        <v>24</v>
      </c>
      <c r="G11" s="55"/>
      <c r="H11" s="55"/>
      <c r="I11" s="26">
        <v>24</v>
      </c>
      <c r="J11" s="55"/>
      <c r="K11" s="26">
        <v>24</v>
      </c>
      <c r="L11" s="12"/>
      <c r="M11" s="14">
        <f t="shared" si="0"/>
        <v>24</v>
      </c>
      <c r="N11" s="29"/>
      <c r="O11" s="24" t="s">
        <v>21</v>
      </c>
    </row>
    <row r="12" spans="1:15" ht="28.5" customHeight="1" x14ac:dyDescent="0.25">
      <c r="A12" s="55"/>
      <c r="B12" s="50"/>
      <c r="C12" s="53"/>
      <c r="D12" s="12">
        <v>25</v>
      </c>
      <c r="E12" s="12">
        <v>390</v>
      </c>
      <c r="F12" s="26">
        <v>220.3</v>
      </c>
      <c r="G12" s="12">
        <v>25</v>
      </c>
      <c r="H12" s="12">
        <v>390</v>
      </c>
      <c r="I12" s="26">
        <v>220.3</v>
      </c>
      <c r="J12" s="12" t="s">
        <v>20</v>
      </c>
      <c r="K12" s="14">
        <v>220.3</v>
      </c>
      <c r="L12" s="12"/>
      <c r="M12" s="14">
        <f t="shared" si="0"/>
        <v>220.3</v>
      </c>
      <c r="N12" s="14"/>
      <c r="O12" s="34" t="s">
        <v>21</v>
      </c>
    </row>
    <row r="13" spans="1:15" ht="27" customHeight="1" x14ac:dyDescent="0.25">
      <c r="A13" s="12">
        <v>5</v>
      </c>
      <c r="B13" s="43" t="s">
        <v>16</v>
      </c>
      <c r="C13" s="14" t="s">
        <v>28</v>
      </c>
      <c r="D13" s="12">
        <v>25</v>
      </c>
      <c r="E13" s="12">
        <v>378</v>
      </c>
      <c r="F13" s="26">
        <v>621.9</v>
      </c>
      <c r="G13" s="12">
        <v>25</v>
      </c>
      <c r="H13" s="12">
        <v>378</v>
      </c>
      <c r="I13" s="26">
        <v>526.29999999999995</v>
      </c>
      <c r="J13" s="12" t="s">
        <v>20</v>
      </c>
      <c r="K13" s="14">
        <v>526.29999999999995</v>
      </c>
      <c r="L13" s="12"/>
      <c r="M13" s="14">
        <f t="shared" si="0"/>
        <v>526.29999999999995</v>
      </c>
      <c r="N13" s="14">
        <v>95.6</v>
      </c>
      <c r="O13" s="34" t="s">
        <v>21</v>
      </c>
    </row>
    <row r="14" spans="1:15" ht="35.25" customHeight="1" x14ac:dyDescent="0.25">
      <c r="A14" s="12">
        <v>6</v>
      </c>
      <c r="B14" s="42" t="s">
        <v>36</v>
      </c>
      <c r="C14" s="14" t="s">
        <v>29</v>
      </c>
      <c r="D14" s="12">
        <v>25</v>
      </c>
      <c r="E14" s="12">
        <v>391</v>
      </c>
      <c r="F14" s="26">
        <v>243.3</v>
      </c>
      <c r="G14" s="12">
        <v>25</v>
      </c>
      <c r="H14" s="12">
        <v>391</v>
      </c>
      <c r="I14" s="26">
        <v>243.3</v>
      </c>
      <c r="J14" s="12" t="s">
        <v>20</v>
      </c>
      <c r="K14" s="13">
        <f t="shared" ref="K14:K20" si="1">F14</f>
        <v>243.3</v>
      </c>
      <c r="L14" s="12"/>
      <c r="M14" s="14">
        <f t="shared" si="0"/>
        <v>243.3</v>
      </c>
      <c r="N14" s="14"/>
      <c r="O14" s="34" t="s">
        <v>21</v>
      </c>
    </row>
    <row r="15" spans="1:15" s="1" customFormat="1" ht="27" customHeight="1" x14ac:dyDescent="0.2">
      <c r="A15" s="12">
        <v>7</v>
      </c>
      <c r="B15" s="42" t="s">
        <v>24</v>
      </c>
      <c r="C15" s="14" t="s">
        <v>29</v>
      </c>
      <c r="D15" s="12">
        <v>25</v>
      </c>
      <c r="E15" s="19">
        <v>392</v>
      </c>
      <c r="F15" s="22">
        <v>223.9</v>
      </c>
      <c r="G15" s="12">
        <v>25</v>
      </c>
      <c r="H15" s="19">
        <v>392</v>
      </c>
      <c r="I15" s="22">
        <v>223.9</v>
      </c>
      <c r="J15" s="12" t="s">
        <v>20</v>
      </c>
      <c r="K15" s="13">
        <f t="shared" si="1"/>
        <v>223.9</v>
      </c>
      <c r="L15" s="12"/>
      <c r="M15" s="14">
        <f t="shared" si="0"/>
        <v>223.9</v>
      </c>
      <c r="N15" s="14"/>
      <c r="O15" s="34" t="s">
        <v>21</v>
      </c>
    </row>
    <row r="16" spans="1:15" ht="30" customHeight="1" x14ac:dyDescent="0.25">
      <c r="A16" s="12">
        <v>8</v>
      </c>
      <c r="B16" s="43" t="s">
        <v>18</v>
      </c>
      <c r="C16" s="14" t="s">
        <v>29</v>
      </c>
      <c r="D16" s="12">
        <v>25</v>
      </c>
      <c r="E16" s="19">
        <v>408</v>
      </c>
      <c r="F16" s="22">
        <v>317.89999999999998</v>
      </c>
      <c r="G16" s="12">
        <v>25</v>
      </c>
      <c r="H16" s="19">
        <v>408</v>
      </c>
      <c r="I16" s="22">
        <v>317.89999999999998</v>
      </c>
      <c r="J16" s="12" t="s">
        <v>20</v>
      </c>
      <c r="K16" s="13">
        <f t="shared" si="1"/>
        <v>317.89999999999998</v>
      </c>
      <c r="L16" s="12"/>
      <c r="M16" s="14">
        <f t="shared" si="0"/>
        <v>317.89999999999998</v>
      </c>
      <c r="N16" s="14"/>
      <c r="O16" s="24" t="s">
        <v>21</v>
      </c>
    </row>
    <row r="17" spans="1:15" ht="30" customHeight="1" x14ac:dyDescent="0.25">
      <c r="A17" s="12">
        <v>9</v>
      </c>
      <c r="B17" s="42" t="s">
        <v>32</v>
      </c>
      <c r="C17" s="14" t="s">
        <v>28</v>
      </c>
      <c r="D17" s="12">
        <v>25</v>
      </c>
      <c r="E17" s="19">
        <v>407</v>
      </c>
      <c r="F17" s="22">
        <v>382.9</v>
      </c>
      <c r="G17" s="12">
        <v>25</v>
      </c>
      <c r="H17" s="19">
        <v>407</v>
      </c>
      <c r="I17" s="22">
        <v>382.9</v>
      </c>
      <c r="J17" s="12" t="s">
        <v>20</v>
      </c>
      <c r="K17" s="13">
        <f t="shared" si="1"/>
        <v>382.9</v>
      </c>
      <c r="L17" s="12"/>
      <c r="M17" s="14">
        <f t="shared" si="0"/>
        <v>382.9</v>
      </c>
      <c r="N17" s="14"/>
      <c r="O17" s="24" t="s">
        <v>21</v>
      </c>
    </row>
    <row r="18" spans="1:15" ht="24.75" customHeight="1" x14ac:dyDescent="0.25">
      <c r="A18" s="12">
        <v>10</v>
      </c>
      <c r="B18" s="42" t="s">
        <v>25</v>
      </c>
      <c r="C18" s="14" t="s">
        <v>28</v>
      </c>
      <c r="D18" s="12">
        <v>25</v>
      </c>
      <c r="E18" s="20">
        <v>394</v>
      </c>
      <c r="F18" s="22">
        <v>241.7</v>
      </c>
      <c r="G18" s="12">
        <v>25</v>
      </c>
      <c r="H18" s="20">
        <v>394</v>
      </c>
      <c r="I18" s="22">
        <v>241.7</v>
      </c>
      <c r="J18" s="12" t="s">
        <v>20</v>
      </c>
      <c r="K18" s="13">
        <f t="shared" si="1"/>
        <v>241.7</v>
      </c>
      <c r="L18" s="12"/>
      <c r="M18" s="14">
        <f t="shared" si="0"/>
        <v>241.7</v>
      </c>
      <c r="N18" s="14"/>
      <c r="O18" s="24" t="s">
        <v>21</v>
      </c>
    </row>
    <row r="19" spans="1:15" ht="26.25" customHeight="1" x14ac:dyDescent="0.25">
      <c r="A19" s="12">
        <v>11</v>
      </c>
      <c r="B19" s="43" t="s">
        <v>17</v>
      </c>
      <c r="C19" s="14" t="s">
        <v>28</v>
      </c>
      <c r="D19" s="12">
        <v>25</v>
      </c>
      <c r="E19" s="19">
        <v>393</v>
      </c>
      <c r="F19" s="22">
        <v>279.3</v>
      </c>
      <c r="G19" s="12">
        <v>25</v>
      </c>
      <c r="H19" s="19">
        <v>393</v>
      </c>
      <c r="I19" s="22">
        <v>279.3</v>
      </c>
      <c r="J19" s="12" t="s">
        <v>20</v>
      </c>
      <c r="K19" s="13">
        <f t="shared" si="1"/>
        <v>279.3</v>
      </c>
      <c r="L19" s="12"/>
      <c r="M19" s="14">
        <f t="shared" si="0"/>
        <v>279.3</v>
      </c>
      <c r="N19" s="14"/>
      <c r="O19" s="24" t="s">
        <v>21</v>
      </c>
    </row>
    <row r="20" spans="1:15" ht="25.5" x14ac:dyDescent="0.25">
      <c r="A20" s="12">
        <v>12</v>
      </c>
      <c r="B20" s="42" t="s">
        <v>33</v>
      </c>
      <c r="C20" s="14" t="s">
        <v>29</v>
      </c>
      <c r="D20" s="27">
        <v>25</v>
      </c>
      <c r="E20" s="31">
        <v>377</v>
      </c>
      <c r="F20" s="32">
        <v>178.8</v>
      </c>
      <c r="G20" s="27">
        <v>25</v>
      </c>
      <c r="H20" s="31">
        <v>377</v>
      </c>
      <c r="I20" s="32">
        <v>178.8</v>
      </c>
      <c r="J20" s="12" t="s">
        <v>20</v>
      </c>
      <c r="K20" s="13">
        <f t="shared" si="1"/>
        <v>178.8</v>
      </c>
      <c r="L20" s="12"/>
      <c r="M20" s="14">
        <f t="shared" si="0"/>
        <v>178.8</v>
      </c>
      <c r="N20" s="28"/>
      <c r="O20" s="24" t="s">
        <v>21</v>
      </c>
    </row>
    <row r="21" spans="1:15" ht="27" customHeight="1" x14ac:dyDescent="0.25">
      <c r="A21" s="27">
        <v>13</v>
      </c>
      <c r="B21" s="44" t="s">
        <v>19</v>
      </c>
      <c r="C21" s="14" t="s">
        <v>28</v>
      </c>
      <c r="D21" s="27">
        <v>25</v>
      </c>
      <c r="E21" s="31">
        <v>376</v>
      </c>
      <c r="F21" s="32">
        <v>365.5</v>
      </c>
      <c r="G21" s="27">
        <v>25</v>
      </c>
      <c r="H21" s="31">
        <v>376</v>
      </c>
      <c r="I21" s="32">
        <v>317.3</v>
      </c>
      <c r="J21" s="12" t="s">
        <v>20</v>
      </c>
      <c r="K21" s="13">
        <v>209.2</v>
      </c>
      <c r="L21" s="12"/>
      <c r="M21" s="14">
        <f t="shared" si="0"/>
        <v>209.2</v>
      </c>
      <c r="N21" s="28">
        <v>48.2</v>
      </c>
      <c r="O21" s="35" t="s">
        <v>21</v>
      </c>
    </row>
    <row r="22" spans="1:15" ht="30" customHeight="1" x14ac:dyDescent="0.25">
      <c r="A22" s="12">
        <v>14</v>
      </c>
      <c r="B22" s="42" t="s">
        <v>35</v>
      </c>
      <c r="C22" s="14" t="s">
        <v>28</v>
      </c>
      <c r="D22" s="12">
        <v>25</v>
      </c>
      <c r="E22" s="19">
        <v>395</v>
      </c>
      <c r="F22" s="22">
        <v>819.9</v>
      </c>
      <c r="G22" s="12">
        <v>25</v>
      </c>
      <c r="H22" s="19">
        <v>395</v>
      </c>
      <c r="I22" s="22">
        <v>819.9</v>
      </c>
      <c r="J22" s="12" t="s">
        <v>20</v>
      </c>
      <c r="K22" s="13">
        <v>434.8</v>
      </c>
      <c r="L22" s="19"/>
      <c r="M22" s="14">
        <f t="shared" si="0"/>
        <v>434.8</v>
      </c>
      <c r="N22" s="14"/>
      <c r="O22" s="25" t="s">
        <v>21</v>
      </c>
    </row>
    <row r="23" spans="1:15" ht="30" customHeight="1" x14ac:dyDescent="0.25">
      <c r="A23" s="12">
        <v>15</v>
      </c>
      <c r="B23" s="42" t="s">
        <v>34</v>
      </c>
      <c r="C23" s="14" t="s">
        <v>28</v>
      </c>
      <c r="D23" s="12">
        <v>25</v>
      </c>
      <c r="E23" s="19">
        <v>375</v>
      </c>
      <c r="F23" s="22">
        <v>97.1</v>
      </c>
      <c r="G23" s="12">
        <v>25</v>
      </c>
      <c r="H23" s="19">
        <v>375</v>
      </c>
      <c r="I23" s="22">
        <v>97.1</v>
      </c>
      <c r="J23" s="12" t="s">
        <v>20</v>
      </c>
      <c r="K23" s="13">
        <v>10.3</v>
      </c>
      <c r="L23" s="19"/>
      <c r="M23" s="14">
        <f t="shared" si="0"/>
        <v>10.3</v>
      </c>
      <c r="N23" s="14"/>
      <c r="O23" s="25" t="s">
        <v>21</v>
      </c>
    </row>
    <row r="24" spans="1:15" ht="30" customHeight="1" x14ac:dyDescent="0.25">
      <c r="A24" s="12">
        <v>16</v>
      </c>
      <c r="B24" s="42" t="s">
        <v>30</v>
      </c>
      <c r="C24" s="14" t="s">
        <v>28</v>
      </c>
      <c r="D24" s="12">
        <v>25</v>
      </c>
      <c r="E24" s="19">
        <v>405</v>
      </c>
      <c r="F24" s="22">
        <v>34.6</v>
      </c>
      <c r="G24" s="12">
        <v>25</v>
      </c>
      <c r="H24" s="19">
        <v>405</v>
      </c>
      <c r="I24" s="22">
        <v>34.6</v>
      </c>
      <c r="J24" s="12" t="s">
        <v>20</v>
      </c>
      <c r="K24" s="14"/>
      <c r="L24" s="23">
        <v>29</v>
      </c>
      <c r="M24" s="14">
        <f t="shared" si="0"/>
        <v>29</v>
      </c>
      <c r="N24" s="14"/>
      <c r="O24" s="25"/>
    </row>
    <row r="25" spans="1:15" ht="24" customHeight="1" x14ac:dyDescent="0.25">
      <c r="A25" s="54">
        <v>17</v>
      </c>
      <c r="B25" s="48" t="s">
        <v>27</v>
      </c>
      <c r="C25" s="51" t="s">
        <v>29</v>
      </c>
      <c r="D25" s="12">
        <v>25</v>
      </c>
      <c r="E25" s="12">
        <v>387</v>
      </c>
      <c r="F25" s="26">
        <v>52</v>
      </c>
      <c r="G25" s="12">
        <v>25</v>
      </c>
      <c r="H25" s="12">
        <v>387</v>
      </c>
      <c r="I25" s="26">
        <v>52</v>
      </c>
      <c r="J25" s="12" t="s">
        <v>20</v>
      </c>
      <c r="K25" s="13"/>
      <c r="L25" s="13">
        <v>52</v>
      </c>
      <c r="M25" s="14">
        <f t="shared" si="0"/>
        <v>52</v>
      </c>
      <c r="N25" s="14"/>
      <c r="O25" s="12"/>
    </row>
    <row r="26" spans="1:15" ht="24" customHeight="1" x14ac:dyDescent="0.25">
      <c r="A26" s="73"/>
      <c r="B26" s="49"/>
      <c r="C26" s="52"/>
      <c r="D26" s="27">
        <v>25</v>
      </c>
      <c r="E26" s="27">
        <v>388</v>
      </c>
      <c r="F26" s="33">
        <v>30.7</v>
      </c>
      <c r="G26" s="27">
        <v>25</v>
      </c>
      <c r="H26" s="27">
        <v>388</v>
      </c>
      <c r="I26" s="33">
        <v>30.7</v>
      </c>
      <c r="J26" s="12" t="s">
        <v>20</v>
      </c>
      <c r="K26" s="13"/>
      <c r="L26" s="46">
        <f>I26</f>
        <v>30.7</v>
      </c>
      <c r="M26" s="14">
        <f t="shared" si="0"/>
        <v>30.7</v>
      </c>
      <c r="N26" s="28"/>
      <c r="O26" s="24"/>
    </row>
    <row r="27" spans="1:15" ht="24" customHeight="1" x14ac:dyDescent="0.25">
      <c r="A27" s="55"/>
      <c r="B27" s="50"/>
      <c r="C27" s="53"/>
      <c r="D27" s="12">
        <v>25</v>
      </c>
      <c r="E27" s="19">
        <v>409</v>
      </c>
      <c r="F27" s="22">
        <v>32.9</v>
      </c>
      <c r="G27" s="12">
        <v>25</v>
      </c>
      <c r="H27" s="19">
        <v>409</v>
      </c>
      <c r="I27" s="22">
        <v>32.9</v>
      </c>
      <c r="J27" s="12" t="s">
        <v>20</v>
      </c>
      <c r="K27" s="14"/>
      <c r="L27" s="13">
        <v>32.9</v>
      </c>
      <c r="M27" s="14">
        <f t="shared" si="0"/>
        <v>32.9</v>
      </c>
      <c r="N27" s="14"/>
      <c r="O27" s="24"/>
    </row>
    <row r="28" spans="1:15" s="9" customFormat="1" ht="24.75" customHeight="1" x14ac:dyDescent="0.25">
      <c r="A28" s="60" t="s">
        <v>15</v>
      </c>
      <c r="B28" s="61"/>
      <c r="C28" s="62"/>
      <c r="D28" s="36"/>
      <c r="E28" s="36"/>
      <c r="F28" s="37"/>
      <c r="G28" s="37"/>
      <c r="H28" s="37"/>
      <c r="I28" s="37"/>
      <c r="J28" s="37"/>
      <c r="K28" s="47">
        <f>SUM(K6:K27)</f>
        <v>3908.7000000000003</v>
      </c>
      <c r="L28" s="47">
        <f>SUM(L6:L27)</f>
        <v>144.6</v>
      </c>
      <c r="M28" s="47">
        <f>SUM(M6:M27)</f>
        <v>4053.3</v>
      </c>
      <c r="N28" s="47">
        <f>SUM(N6:N27)</f>
        <v>220.09999999999997</v>
      </c>
      <c r="O28" s="21"/>
    </row>
    <row r="29" spans="1:15" x14ac:dyDescent="0.25">
      <c r="A29" s="7"/>
      <c r="D29" s="38"/>
      <c r="E29" s="38"/>
      <c r="F29" s="38"/>
      <c r="G29" s="38"/>
      <c r="H29" s="38"/>
      <c r="I29" s="38"/>
      <c r="J29" s="38"/>
      <c r="K29" s="39"/>
      <c r="L29" s="39"/>
      <c r="M29" s="39"/>
      <c r="N29" s="39"/>
      <c r="O29" s="40"/>
    </row>
    <row r="30" spans="1:15" x14ac:dyDescent="0.25">
      <c r="O30" s="18"/>
    </row>
    <row r="34" spans="10:10" x14ac:dyDescent="0.25">
      <c r="J34" s="17"/>
    </row>
  </sheetData>
  <autoFilter ref="A5:P28"/>
  <sortState ref="A253:W296">
    <sortCondition ref="C253:C296"/>
  </sortState>
  <mergeCells count="30">
    <mergeCell ref="A28:C28"/>
    <mergeCell ref="A6:A7"/>
    <mergeCell ref="C6:C7"/>
    <mergeCell ref="A1:O1"/>
    <mergeCell ref="A3:A4"/>
    <mergeCell ref="B3:B4"/>
    <mergeCell ref="C3:C4"/>
    <mergeCell ref="D3:F3"/>
    <mergeCell ref="J3:J4"/>
    <mergeCell ref="K3:M3"/>
    <mergeCell ref="O3:O4"/>
    <mergeCell ref="G3:I3"/>
    <mergeCell ref="A2:O2"/>
    <mergeCell ref="N3:N4"/>
    <mergeCell ref="A25:A27"/>
    <mergeCell ref="A8:A9"/>
    <mergeCell ref="A11:A12"/>
    <mergeCell ref="O6:O7"/>
    <mergeCell ref="B6:B7"/>
    <mergeCell ref="H10:H11"/>
    <mergeCell ref="J10:J11"/>
    <mergeCell ref="B25:B27"/>
    <mergeCell ref="C25:C27"/>
    <mergeCell ref="C11:C12"/>
    <mergeCell ref="C8:C9"/>
    <mergeCell ref="G10:G11"/>
    <mergeCell ref="D10:D11"/>
    <mergeCell ref="E10:E11"/>
    <mergeCell ref="B8:B9"/>
    <mergeCell ref="B11:B12"/>
  </mergeCells>
  <pageMargins left="0.4" right="0.15748031496062992" top="0.42" bottom="0.27559055118110237" header="0.88" footer="0.19685039370078741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Sân TT Cụm HẠ</vt:lpstr>
      <vt:lpstr>'Sân TT Cụm HẠ'!Print_Area</vt:lpstr>
      <vt:lpstr>'Sân TT Cụm HẠ'!Print_Titles</vt:lpstr>
    </vt:vector>
  </TitlesOfParts>
  <Company>DTC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duc dung</dc:creator>
  <cp:lastModifiedBy>NGANPT</cp:lastModifiedBy>
  <cp:lastPrinted>2026-04-01T04:19:33Z</cp:lastPrinted>
  <dcterms:created xsi:type="dcterms:W3CDTF">2021-08-06T02:33:36Z</dcterms:created>
  <dcterms:modified xsi:type="dcterms:W3CDTF">2026-04-01T04:21:44Z</dcterms:modified>
</cp:coreProperties>
</file>